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成绩公示" sheetId="1" r:id="rId1"/>
  </sheets>
  <externalReferences>
    <externalReference r:id="rId4"/>
  </externalReferences>
  <definedNames>
    <definedName name="_xlnm.Print_Titles" localSheetId="0">'成绩公示'!$1:$2</definedName>
  </definedNames>
  <calcPr fullCalcOnLoad="1"/>
</workbook>
</file>

<file path=xl/sharedStrings.xml><?xml version="1.0" encoding="utf-8"?>
<sst xmlns="http://schemas.openxmlformats.org/spreadsheetml/2006/main" count="26" uniqueCount="17">
  <si>
    <t>凉山安宁河现代农业硅谷科创芯城投资开发有限公司
公开招聘和选聘管理人员总成绩和排名</t>
  </si>
  <si>
    <t>序号</t>
  </si>
  <si>
    <t>岗位</t>
  </si>
  <si>
    <t>准考证号</t>
  </si>
  <si>
    <t>笔试成绩</t>
  </si>
  <si>
    <t>笔试折合成绩
（占50%）</t>
  </si>
  <si>
    <t>面试成绩</t>
  </si>
  <si>
    <t>面试折合成绩
（50%）</t>
  </si>
  <si>
    <t>总成绩</t>
  </si>
  <si>
    <t>排名</t>
  </si>
  <si>
    <t>备注</t>
  </si>
  <si>
    <t>凉山安宁河现代农业硅谷科创芯城投资发展有限公司副总经理</t>
  </si>
  <si>
    <t>进入考察</t>
  </si>
  <si>
    <t>凉山安宁河现代农业硅谷科创芯城投资发展有限公司党群工作部副主任</t>
  </si>
  <si>
    <t>凉山安宁河现代农业硅谷科创芯城投资发展有限公司行政管理部副经理</t>
  </si>
  <si>
    <t>凉山安宁河现代农业硅谷科创芯城投资发展有限公司投资发展部副经理</t>
  </si>
  <si>
    <t>凉山安宁河现代农业硅谷科创芯城投资开发有限公司招商运营部副经理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</si>
</sst>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2">
    <font>
      <sz val="12"/>
      <name val="宋体"/>
      <family val="0"/>
    </font>
    <font>
      <sz val="11"/>
      <name val="宋体"/>
      <family val="0"/>
    </font>
    <font>
      <sz val="16"/>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7">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xf>
    <xf numFmtId="176" fontId="0" fillId="0" borderId="9" xfId="0" applyNumberFormat="1" applyBorder="1" applyAlignment="1">
      <alignment horizontal="center" vertical="center"/>
    </xf>
    <xf numFmtId="0" fontId="0" fillId="0" borderId="9" xfId="0" applyFont="1" applyBorder="1" applyAlignment="1">
      <alignment horizontal="center" vertical="center" wrapText="1"/>
    </xf>
    <xf numFmtId="176" fontId="0" fillId="0" borderId="9" xfId="0" applyNumberFormat="1" applyFill="1" applyBorder="1" applyAlignment="1">
      <alignment horizontal="center" vertical="center"/>
    </xf>
    <xf numFmtId="0" fontId="0" fillId="0" borderId="9" xfId="0" applyFont="1" applyBorder="1" applyAlignment="1">
      <alignment vertical="center" wrapText="1"/>
    </xf>
    <xf numFmtId="177" fontId="0" fillId="0" borderId="9" xfId="0" applyNumberFormat="1" applyBorder="1" applyAlignment="1">
      <alignment horizontal="center" vertical="center"/>
    </xf>
    <xf numFmtId="177" fontId="0" fillId="0" borderId="9" xfId="0" applyNumberFormat="1" applyFill="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92;&#31185;&#33455;&#22478;&#20154;&#21147;\17.&#20892;&#31185;2022&#24180;12&#26376;&#20844;&#24320;&#25307;&#32856;\&#36164;&#26684;&#22797;&#23457;\&#31508;&#35797;&#25104;&#32489;&#20844;&#31034;-&#36164;&#26684;&#22797;&#23457;&#30331;&#357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C3">
            <v>101001011</v>
          </cell>
          <cell r="D3">
            <v>80.5</v>
          </cell>
          <cell r="E3">
            <v>1</v>
          </cell>
        </row>
        <row r="4">
          <cell r="C4">
            <v>101001009</v>
          </cell>
          <cell r="D4">
            <v>74.5</v>
          </cell>
          <cell r="E4">
            <v>2</v>
          </cell>
        </row>
        <row r="5">
          <cell r="C5">
            <v>101001008</v>
          </cell>
          <cell r="D5">
            <v>72</v>
          </cell>
          <cell r="E5">
            <v>3</v>
          </cell>
        </row>
        <row r="6">
          <cell r="C6">
            <v>101001005</v>
          </cell>
          <cell r="D6">
            <v>70.5</v>
          </cell>
          <cell r="E6">
            <v>4</v>
          </cell>
        </row>
        <row r="7">
          <cell r="C7">
            <v>101001002</v>
          </cell>
          <cell r="D7">
            <v>67.5</v>
          </cell>
          <cell r="E7">
            <v>5</v>
          </cell>
        </row>
        <row r="8">
          <cell r="C8">
            <v>101001010</v>
          </cell>
          <cell r="D8">
            <v>64</v>
          </cell>
          <cell r="E8">
            <v>6</v>
          </cell>
        </row>
        <row r="9">
          <cell r="C9">
            <v>101001001</v>
          </cell>
          <cell r="D9" t="str">
            <v>缺考</v>
          </cell>
        </row>
        <row r="10">
          <cell r="C10">
            <v>101001003</v>
          </cell>
          <cell r="D10" t="str">
            <v>缺考</v>
          </cell>
        </row>
        <row r="11">
          <cell r="C11">
            <v>101001004</v>
          </cell>
          <cell r="D11" t="str">
            <v>缺考</v>
          </cell>
        </row>
        <row r="12">
          <cell r="C12">
            <v>101001006</v>
          </cell>
          <cell r="D12" t="str">
            <v>缺考</v>
          </cell>
        </row>
        <row r="13">
          <cell r="C13">
            <v>101001007</v>
          </cell>
          <cell r="D13" t="str">
            <v>缺考</v>
          </cell>
        </row>
        <row r="14">
          <cell r="C14">
            <v>105001057</v>
          </cell>
          <cell r="D14">
            <v>74</v>
          </cell>
          <cell r="E14">
            <v>1</v>
          </cell>
        </row>
        <row r="15">
          <cell r="C15">
            <v>105001052</v>
          </cell>
          <cell r="D15">
            <v>72.5</v>
          </cell>
          <cell r="E15">
            <v>2</v>
          </cell>
        </row>
        <row r="16">
          <cell r="C16">
            <v>105001058</v>
          </cell>
          <cell r="D16">
            <v>72</v>
          </cell>
          <cell r="E16">
            <v>3</v>
          </cell>
        </row>
        <row r="17">
          <cell r="C17">
            <v>105001050</v>
          </cell>
          <cell r="D17">
            <v>70.5</v>
          </cell>
          <cell r="E17">
            <v>4</v>
          </cell>
        </row>
        <row r="18">
          <cell r="C18">
            <v>105001055</v>
          </cell>
          <cell r="D18">
            <v>69.5</v>
          </cell>
          <cell r="E18">
            <v>5</v>
          </cell>
        </row>
        <row r="19">
          <cell r="C19">
            <v>105001047</v>
          </cell>
          <cell r="D19">
            <v>68.5</v>
          </cell>
          <cell r="E19">
            <v>6</v>
          </cell>
        </row>
        <row r="20">
          <cell r="C20">
            <v>105001053</v>
          </cell>
          <cell r="D20">
            <v>68.5</v>
          </cell>
          <cell r="E20">
            <v>6</v>
          </cell>
        </row>
        <row r="21">
          <cell r="C21">
            <v>105001051</v>
          </cell>
          <cell r="D21">
            <v>66.5</v>
          </cell>
          <cell r="E21">
            <v>8</v>
          </cell>
        </row>
        <row r="22">
          <cell r="C22">
            <v>105001048</v>
          </cell>
          <cell r="D22">
            <v>66</v>
          </cell>
          <cell r="E22">
            <v>9</v>
          </cell>
        </row>
        <row r="23">
          <cell r="C23">
            <v>105001054</v>
          </cell>
          <cell r="D23">
            <v>64</v>
          </cell>
          <cell r="E23">
            <v>10</v>
          </cell>
        </row>
        <row r="24">
          <cell r="C24">
            <v>105001056</v>
          </cell>
          <cell r="D24">
            <v>62.5</v>
          </cell>
          <cell r="E24">
            <v>11</v>
          </cell>
        </row>
        <row r="25">
          <cell r="C25">
            <v>105001049</v>
          </cell>
          <cell r="D25">
            <v>54.5</v>
          </cell>
          <cell r="E25">
            <v>12</v>
          </cell>
        </row>
        <row r="26">
          <cell r="C26">
            <v>104001046</v>
          </cell>
          <cell r="D26">
            <v>79.5</v>
          </cell>
          <cell r="E26">
            <v>1</v>
          </cell>
        </row>
        <row r="27">
          <cell r="C27">
            <v>104001041</v>
          </cell>
          <cell r="D27">
            <v>72.5</v>
          </cell>
          <cell r="E27">
            <v>2</v>
          </cell>
        </row>
        <row r="28">
          <cell r="C28">
            <v>104001043</v>
          </cell>
          <cell r="D28">
            <v>71</v>
          </cell>
          <cell r="E28">
            <v>3</v>
          </cell>
        </row>
        <row r="29">
          <cell r="C29">
            <v>104001042</v>
          </cell>
          <cell r="D29">
            <v>71</v>
          </cell>
          <cell r="E29">
            <v>3</v>
          </cell>
        </row>
        <row r="30">
          <cell r="C30">
            <v>104001044</v>
          </cell>
          <cell r="D30" t="str">
            <v>缺考</v>
          </cell>
        </row>
        <row r="31">
          <cell r="C31">
            <v>104001045</v>
          </cell>
          <cell r="D31" t="str">
            <v>缺考</v>
          </cell>
        </row>
        <row r="32">
          <cell r="C32">
            <v>103001030</v>
          </cell>
          <cell r="D32">
            <v>75.5</v>
          </cell>
          <cell r="E32">
            <v>1</v>
          </cell>
        </row>
        <row r="33">
          <cell r="C33">
            <v>103001035</v>
          </cell>
          <cell r="D33">
            <v>74</v>
          </cell>
          <cell r="E33">
            <v>2</v>
          </cell>
        </row>
        <row r="34">
          <cell r="C34">
            <v>103001029</v>
          </cell>
          <cell r="D34">
            <v>72</v>
          </cell>
          <cell r="E34">
            <v>3</v>
          </cell>
        </row>
        <row r="35">
          <cell r="C35">
            <v>103001023</v>
          </cell>
          <cell r="D35">
            <v>72</v>
          </cell>
          <cell r="E35">
            <v>3</v>
          </cell>
        </row>
        <row r="36">
          <cell r="C36">
            <v>103001027</v>
          </cell>
          <cell r="D36">
            <v>72</v>
          </cell>
          <cell r="E36">
            <v>3</v>
          </cell>
        </row>
        <row r="37">
          <cell r="C37">
            <v>103001025</v>
          </cell>
          <cell r="D37">
            <v>71</v>
          </cell>
          <cell r="E37">
            <v>6</v>
          </cell>
        </row>
        <row r="38">
          <cell r="C38">
            <v>103001032</v>
          </cell>
          <cell r="D38">
            <v>70</v>
          </cell>
          <cell r="E38">
            <v>7</v>
          </cell>
        </row>
        <row r="39">
          <cell r="C39">
            <v>103001024</v>
          </cell>
          <cell r="D39">
            <v>67.5</v>
          </cell>
          <cell r="E39">
            <v>8</v>
          </cell>
        </row>
        <row r="40">
          <cell r="C40">
            <v>103001040</v>
          </cell>
          <cell r="D40">
            <v>65</v>
          </cell>
          <cell r="E40">
            <v>9</v>
          </cell>
        </row>
        <row r="41">
          <cell r="C41">
            <v>103001038</v>
          </cell>
          <cell r="D41">
            <v>64.5</v>
          </cell>
          <cell r="E41">
            <v>10</v>
          </cell>
        </row>
        <row r="42">
          <cell r="C42">
            <v>103001028</v>
          </cell>
          <cell r="D42">
            <v>63</v>
          </cell>
          <cell r="E42">
            <v>11</v>
          </cell>
        </row>
        <row r="43">
          <cell r="C43">
            <v>103001039</v>
          </cell>
          <cell r="D43">
            <v>63</v>
          </cell>
          <cell r="E43">
            <v>11</v>
          </cell>
        </row>
        <row r="44">
          <cell r="C44">
            <v>103001037</v>
          </cell>
          <cell r="D44">
            <v>62.5</v>
          </cell>
          <cell r="E44">
            <v>13</v>
          </cell>
        </row>
        <row r="45">
          <cell r="C45">
            <v>103001022</v>
          </cell>
          <cell r="D45">
            <v>61.5</v>
          </cell>
          <cell r="E45">
            <v>14</v>
          </cell>
        </row>
        <row r="46">
          <cell r="C46">
            <v>103001033</v>
          </cell>
          <cell r="D46">
            <v>57.5</v>
          </cell>
          <cell r="E46">
            <v>15</v>
          </cell>
        </row>
        <row r="47">
          <cell r="C47">
            <v>103001021</v>
          </cell>
          <cell r="D47" t="str">
            <v>缺考</v>
          </cell>
        </row>
        <row r="48">
          <cell r="C48">
            <v>103001026</v>
          </cell>
          <cell r="D48" t="str">
            <v>缺考</v>
          </cell>
        </row>
        <row r="49">
          <cell r="C49">
            <v>103001031</v>
          </cell>
          <cell r="D49" t="str">
            <v>缺考</v>
          </cell>
        </row>
        <row r="50">
          <cell r="C50">
            <v>103001034</v>
          </cell>
          <cell r="D50" t="str">
            <v>缺考</v>
          </cell>
        </row>
        <row r="51">
          <cell r="C51">
            <v>103001036</v>
          </cell>
          <cell r="D51" t="str">
            <v>缺考</v>
          </cell>
        </row>
        <row r="52">
          <cell r="C52">
            <v>102001013</v>
          </cell>
          <cell r="D52">
            <v>77</v>
          </cell>
          <cell r="E52">
            <v>1</v>
          </cell>
        </row>
        <row r="53">
          <cell r="C53">
            <v>102001019</v>
          </cell>
          <cell r="D53">
            <v>73.5</v>
          </cell>
          <cell r="E53">
            <v>2</v>
          </cell>
        </row>
        <row r="54">
          <cell r="C54">
            <v>102001017</v>
          </cell>
          <cell r="D54">
            <v>73</v>
          </cell>
          <cell r="E5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zoomScaleSheetLayoutView="100" workbookViewId="0" topLeftCell="A1">
      <pane ySplit="2" topLeftCell="A3" activePane="bottomLeft" state="frozen"/>
      <selection pane="bottomLeft" activeCell="A1" sqref="A1:J1"/>
    </sheetView>
  </sheetViews>
  <sheetFormatPr defaultColWidth="9.00390625" defaultRowHeight="14.25"/>
  <cols>
    <col min="1" max="1" width="5.00390625" style="3" customWidth="1"/>
    <col min="2" max="2" width="12.25390625" style="3" customWidth="1"/>
    <col min="3" max="3" width="11.00390625" style="0" customWidth="1"/>
    <col min="4" max="4" width="9.875" style="0" customWidth="1"/>
    <col min="5" max="5" width="10.125" style="0" customWidth="1"/>
    <col min="6" max="6" width="10.375" style="0" customWidth="1"/>
    <col min="7" max="7" width="8.625" style="0" customWidth="1"/>
    <col min="9" max="9" width="7.00390625" style="0" customWidth="1"/>
  </cols>
  <sheetData>
    <row r="1" spans="1:10" s="1" customFormat="1" ht="54.75" customHeight="1">
      <c r="A1" s="4" t="s">
        <v>0</v>
      </c>
      <c r="B1" s="4"/>
      <c r="C1" s="4"/>
      <c r="D1" s="4"/>
      <c r="E1" s="4"/>
      <c r="F1" s="4"/>
      <c r="G1" s="4"/>
      <c r="H1" s="4"/>
      <c r="I1" s="4"/>
      <c r="J1" s="4"/>
    </row>
    <row r="2" spans="1:10" ht="45" customHeight="1">
      <c r="A2" s="5" t="s">
        <v>1</v>
      </c>
      <c r="B2" s="5" t="s">
        <v>2</v>
      </c>
      <c r="C2" s="5" t="s">
        <v>3</v>
      </c>
      <c r="D2" s="5" t="s">
        <v>4</v>
      </c>
      <c r="E2" s="6" t="s">
        <v>5</v>
      </c>
      <c r="F2" s="7" t="s">
        <v>6</v>
      </c>
      <c r="G2" s="6" t="s">
        <v>7</v>
      </c>
      <c r="H2" s="5" t="s">
        <v>8</v>
      </c>
      <c r="I2" s="5" t="s">
        <v>9</v>
      </c>
      <c r="J2" s="5" t="s">
        <v>10</v>
      </c>
    </row>
    <row r="3" spans="1:10" ht="39" customHeight="1">
      <c r="A3" s="5">
        <v>1</v>
      </c>
      <c r="B3" s="8" t="s">
        <v>11</v>
      </c>
      <c r="C3" s="9">
        <v>101001011</v>
      </c>
      <c r="D3" s="10">
        <f>VLOOKUP(C3:C16,'[1]Sheet1'!$C$3:$E$54,2,FALSE)</f>
        <v>80.5</v>
      </c>
      <c r="E3" s="10">
        <f>ROUND(D3*50%,2)</f>
        <v>40.25</v>
      </c>
      <c r="F3" s="10">
        <v>78.4</v>
      </c>
      <c r="G3" s="10">
        <f>ROUND(F3*50%,2)</f>
        <v>39.2</v>
      </c>
      <c r="H3" s="10">
        <f>ROUND(E3+G3,2)</f>
        <v>79.45</v>
      </c>
      <c r="I3" s="14">
        <v>1</v>
      </c>
      <c r="J3" s="5" t="s">
        <v>12</v>
      </c>
    </row>
    <row r="4" spans="1:10" ht="39" customHeight="1">
      <c r="A4" s="5">
        <v>2</v>
      </c>
      <c r="B4" s="8"/>
      <c r="C4" s="9">
        <v>101001009</v>
      </c>
      <c r="D4" s="10">
        <f>VLOOKUP(C4:C19,'[1]Sheet1'!$C$3:$E$54,2,FALSE)</f>
        <v>74.5</v>
      </c>
      <c r="E4" s="10">
        <f aca="true" t="shared" si="0" ref="E4:E18">ROUND(D4*50%,2)</f>
        <v>37.25</v>
      </c>
      <c r="F4" s="10">
        <v>82.4</v>
      </c>
      <c r="G4" s="10">
        <f aca="true" t="shared" si="1" ref="G4:G18">ROUND(F4*50%,2)</f>
        <v>41.2</v>
      </c>
      <c r="H4" s="10">
        <f aca="true" t="shared" si="2" ref="H4:H18">ROUND(E4+G4,2)</f>
        <v>78.45</v>
      </c>
      <c r="I4" s="14">
        <v>2</v>
      </c>
      <c r="J4" s="5" t="s">
        <v>12</v>
      </c>
    </row>
    <row r="5" spans="1:10" ht="39" customHeight="1">
      <c r="A5" s="5">
        <v>3</v>
      </c>
      <c r="B5" s="8"/>
      <c r="C5" s="9">
        <v>101001008</v>
      </c>
      <c r="D5" s="10">
        <f>VLOOKUP(C5:C20,'[1]Sheet1'!$C$3:$E$54,2,FALSE)</f>
        <v>72</v>
      </c>
      <c r="E5" s="10">
        <f t="shared" si="0"/>
        <v>36</v>
      </c>
      <c r="F5" s="10">
        <v>67.8</v>
      </c>
      <c r="G5" s="10">
        <f t="shared" si="1"/>
        <v>33.9</v>
      </c>
      <c r="H5" s="10">
        <f t="shared" si="2"/>
        <v>69.9</v>
      </c>
      <c r="I5" s="14">
        <v>3</v>
      </c>
      <c r="J5" s="5"/>
    </row>
    <row r="6" spans="1:10" ht="39" customHeight="1">
      <c r="A6" s="5">
        <v>1</v>
      </c>
      <c r="B6" s="8" t="s">
        <v>13</v>
      </c>
      <c r="C6" s="9">
        <v>102001013</v>
      </c>
      <c r="D6" s="10">
        <f>VLOOKUP(C6:C21,'[1]Sheet1'!$C$3:$E$54,2,FALSE)</f>
        <v>77</v>
      </c>
      <c r="E6" s="10">
        <f t="shared" si="0"/>
        <v>38.5</v>
      </c>
      <c r="F6" s="10">
        <v>83.2</v>
      </c>
      <c r="G6" s="10">
        <f t="shared" si="1"/>
        <v>41.6</v>
      </c>
      <c r="H6" s="10">
        <f t="shared" si="2"/>
        <v>80.1</v>
      </c>
      <c r="I6" s="14">
        <v>1</v>
      </c>
      <c r="J6" s="5" t="s">
        <v>12</v>
      </c>
    </row>
    <row r="7" spans="1:10" ht="39" customHeight="1">
      <c r="A7" s="5">
        <v>2</v>
      </c>
      <c r="B7" s="8"/>
      <c r="C7" s="9">
        <v>102001019</v>
      </c>
      <c r="D7" s="10">
        <f>VLOOKUP(C7:C21,'[1]Sheet1'!$C$3:$E$54,2,FALSE)</f>
        <v>73.5</v>
      </c>
      <c r="E7" s="10">
        <f t="shared" si="0"/>
        <v>36.75</v>
      </c>
      <c r="F7" s="10">
        <v>76.4</v>
      </c>
      <c r="G7" s="10">
        <f t="shared" si="1"/>
        <v>38.2</v>
      </c>
      <c r="H7" s="10">
        <f t="shared" si="2"/>
        <v>74.95</v>
      </c>
      <c r="I7" s="14">
        <v>2</v>
      </c>
      <c r="J7" s="5" t="s">
        <v>12</v>
      </c>
    </row>
    <row r="8" spans="1:10" ht="39" customHeight="1">
      <c r="A8" s="5">
        <v>3</v>
      </c>
      <c r="B8" s="8"/>
      <c r="C8" s="9">
        <v>102001017</v>
      </c>
      <c r="D8" s="10">
        <f>VLOOKUP(C8:C22,'[1]Sheet1'!$C$3:$E$54,2,FALSE)</f>
        <v>73</v>
      </c>
      <c r="E8" s="10">
        <f t="shared" si="0"/>
        <v>36.5</v>
      </c>
      <c r="F8" s="10">
        <v>72.6</v>
      </c>
      <c r="G8" s="10">
        <f t="shared" si="1"/>
        <v>36.3</v>
      </c>
      <c r="H8" s="10">
        <f t="shared" si="2"/>
        <v>72.8</v>
      </c>
      <c r="I8" s="14">
        <v>3</v>
      </c>
      <c r="J8" s="5"/>
    </row>
    <row r="9" spans="1:10" s="2" customFormat="1" ht="39" customHeight="1">
      <c r="A9" s="7">
        <v>1</v>
      </c>
      <c r="B9" s="11" t="s">
        <v>14</v>
      </c>
      <c r="C9" s="9">
        <v>103001030</v>
      </c>
      <c r="D9" s="10">
        <f>VLOOKUP(C9:C23,'[1]Sheet1'!$C$3:$E$54,2,FALSE)</f>
        <v>75.5</v>
      </c>
      <c r="E9" s="10">
        <f t="shared" si="0"/>
        <v>37.75</v>
      </c>
      <c r="F9" s="12">
        <v>78.4</v>
      </c>
      <c r="G9" s="10">
        <f t="shared" si="1"/>
        <v>39.2</v>
      </c>
      <c r="H9" s="10">
        <f t="shared" si="2"/>
        <v>76.95</v>
      </c>
      <c r="I9" s="15">
        <v>1</v>
      </c>
      <c r="J9" s="5" t="s">
        <v>12</v>
      </c>
    </row>
    <row r="10" spans="1:10" ht="39" customHeight="1">
      <c r="A10" s="7">
        <v>2</v>
      </c>
      <c r="B10" s="11"/>
      <c r="C10" s="9">
        <v>103001029</v>
      </c>
      <c r="D10" s="10">
        <f>VLOOKUP(C10:C25,'[1]Sheet1'!$C$3:$E$54,2,FALSE)</f>
        <v>72</v>
      </c>
      <c r="E10" s="10">
        <f t="shared" si="0"/>
        <v>36</v>
      </c>
      <c r="F10" s="10">
        <v>73.8</v>
      </c>
      <c r="G10" s="10">
        <f t="shared" si="1"/>
        <v>36.9</v>
      </c>
      <c r="H10" s="10">
        <f t="shared" si="2"/>
        <v>72.9</v>
      </c>
      <c r="I10" s="14">
        <v>2</v>
      </c>
      <c r="J10" s="5" t="s">
        <v>12</v>
      </c>
    </row>
    <row r="11" spans="1:10" ht="39" customHeight="1">
      <c r="A11" s="7">
        <v>3</v>
      </c>
      <c r="B11" s="11"/>
      <c r="C11" s="9">
        <v>103001035</v>
      </c>
      <c r="D11" s="10">
        <f>VLOOKUP(C10:C24,'[1]Sheet1'!$C$3:$E$54,2,FALSE)</f>
        <v>74</v>
      </c>
      <c r="E11" s="10">
        <f t="shared" si="0"/>
        <v>37</v>
      </c>
      <c r="F11" s="10">
        <v>71.6</v>
      </c>
      <c r="G11" s="10">
        <f t="shared" si="1"/>
        <v>35.8</v>
      </c>
      <c r="H11" s="10">
        <f t="shared" si="2"/>
        <v>72.8</v>
      </c>
      <c r="I11" s="14">
        <v>3</v>
      </c>
      <c r="J11" s="16"/>
    </row>
    <row r="12" spans="1:10" ht="39" customHeight="1">
      <c r="A12" s="7">
        <v>4</v>
      </c>
      <c r="B12" s="11"/>
      <c r="C12" s="9">
        <v>103001023</v>
      </c>
      <c r="D12" s="10">
        <f>VLOOKUP(C12:C26,'[1]Sheet1'!$C$3:$E$54,2,FALSE)</f>
        <v>72</v>
      </c>
      <c r="E12" s="10">
        <f t="shared" si="0"/>
        <v>36</v>
      </c>
      <c r="F12" s="10">
        <v>72.2</v>
      </c>
      <c r="G12" s="10">
        <f t="shared" si="1"/>
        <v>36.1</v>
      </c>
      <c r="H12" s="10">
        <f t="shared" si="2"/>
        <v>72.1</v>
      </c>
      <c r="I12" s="14">
        <v>4</v>
      </c>
      <c r="J12" s="5"/>
    </row>
    <row r="13" spans="1:10" ht="39.75" customHeight="1">
      <c r="A13" s="5">
        <v>1</v>
      </c>
      <c r="B13" s="8" t="s">
        <v>15</v>
      </c>
      <c r="C13" s="9">
        <v>104001046</v>
      </c>
      <c r="D13" s="10">
        <f>VLOOKUP(C13:C27,'[1]Sheet1'!$C$3:$E$54,2,FALSE)</f>
        <v>79.5</v>
      </c>
      <c r="E13" s="10">
        <f t="shared" si="0"/>
        <v>39.75</v>
      </c>
      <c r="F13" s="10">
        <v>79.9</v>
      </c>
      <c r="G13" s="10">
        <f t="shared" si="1"/>
        <v>39.95</v>
      </c>
      <c r="H13" s="10">
        <f t="shared" si="2"/>
        <v>79.7</v>
      </c>
      <c r="I13" s="14">
        <v>1</v>
      </c>
      <c r="J13" s="5" t="s">
        <v>12</v>
      </c>
    </row>
    <row r="14" spans="1:10" ht="39.75" customHeight="1">
      <c r="A14" s="5">
        <v>2</v>
      </c>
      <c r="B14" s="8"/>
      <c r="C14" s="9">
        <v>104001041</v>
      </c>
      <c r="D14" s="10">
        <f>VLOOKUP(C14:C28,'[1]Sheet1'!$C$3:$E$54,2,FALSE)</f>
        <v>72.5</v>
      </c>
      <c r="E14" s="10">
        <f t="shared" si="0"/>
        <v>36.25</v>
      </c>
      <c r="F14" s="10">
        <v>82.6</v>
      </c>
      <c r="G14" s="10">
        <f t="shared" si="1"/>
        <v>41.3</v>
      </c>
      <c r="H14" s="10">
        <f t="shared" si="2"/>
        <v>77.55</v>
      </c>
      <c r="I14" s="14">
        <v>2</v>
      </c>
      <c r="J14" s="5" t="s">
        <v>12</v>
      </c>
    </row>
    <row r="15" spans="1:10" ht="39.75" customHeight="1">
      <c r="A15" s="5">
        <v>3</v>
      </c>
      <c r="B15" s="8"/>
      <c r="C15" s="9">
        <v>104001042</v>
      </c>
      <c r="D15" s="10">
        <f>VLOOKUP(C15:C29,'[1]Sheet1'!$C$3:$E$54,2,FALSE)</f>
        <v>71</v>
      </c>
      <c r="E15" s="10">
        <f t="shared" si="0"/>
        <v>35.5</v>
      </c>
      <c r="F15" s="10">
        <v>75.2</v>
      </c>
      <c r="G15" s="10">
        <f t="shared" si="1"/>
        <v>37.6</v>
      </c>
      <c r="H15" s="10">
        <f t="shared" si="2"/>
        <v>73.1</v>
      </c>
      <c r="I15" s="14">
        <v>3</v>
      </c>
      <c r="J15" s="5"/>
    </row>
    <row r="16" spans="1:10" ht="39.75" customHeight="1">
      <c r="A16" s="5">
        <v>1</v>
      </c>
      <c r="B16" s="11" t="s">
        <v>16</v>
      </c>
      <c r="C16" s="9">
        <v>105001058</v>
      </c>
      <c r="D16" s="10">
        <f>VLOOKUP(C16:C32,'[1]Sheet1'!$C$3:$E$54,2,FALSE)</f>
        <v>72</v>
      </c>
      <c r="E16" s="10">
        <f t="shared" si="0"/>
        <v>36</v>
      </c>
      <c r="F16" s="10">
        <v>79.2</v>
      </c>
      <c r="G16" s="10">
        <f t="shared" si="1"/>
        <v>39.6</v>
      </c>
      <c r="H16" s="10">
        <f t="shared" si="2"/>
        <v>75.6</v>
      </c>
      <c r="I16" s="14">
        <v>1</v>
      </c>
      <c r="J16" s="5" t="s">
        <v>12</v>
      </c>
    </row>
    <row r="17" spans="1:10" ht="39.75" customHeight="1">
      <c r="A17" s="5">
        <v>2</v>
      </c>
      <c r="B17" s="11"/>
      <c r="C17" s="9">
        <v>105001052</v>
      </c>
      <c r="D17" s="10">
        <f>VLOOKUP(C16:C31,'[1]Sheet1'!$C$3:$E$54,2,FALSE)</f>
        <v>72.5</v>
      </c>
      <c r="E17" s="10">
        <f t="shared" si="0"/>
        <v>36.25</v>
      </c>
      <c r="F17" s="10">
        <v>76</v>
      </c>
      <c r="G17" s="10">
        <f t="shared" si="1"/>
        <v>38</v>
      </c>
      <c r="H17" s="10">
        <f t="shared" si="2"/>
        <v>74.25</v>
      </c>
      <c r="I17" s="14">
        <v>2</v>
      </c>
      <c r="J17" s="5" t="s">
        <v>12</v>
      </c>
    </row>
    <row r="18" spans="1:10" ht="39.75" customHeight="1">
      <c r="A18" s="5">
        <v>3</v>
      </c>
      <c r="B18" s="13"/>
      <c r="C18" s="9">
        <v>105001057</v>
      </c>
      <c r="D18" s="10">
        <f>VLOOKUP(C16:C30,'[1]Sheet1'!$C$3:$E$54,2,FALSE)</f>
        <v>74</v>
      </c>
      <c r="E18" s="10">
        <f t="shared" si="0"/>
        <v>37</v>
      </c>
      <c r="F18" s="10">
        <v>73.2</v>
      </c>
      <c r="G18" s="10">
        <f t="shared" si="1"/>
        <v>36.6</v>
      </c>
      <c r="H18" s="10">
        <f t="shared" si="2"/>
        <v>73.6</v>
      </c>
      <c r="I18" s="14">
        <v>3</v>
      </c>
      <c r="J18" s="16"/>
    </row>
  </sheetData>
  <sheetProtection/>
  <mergeCells count="6">
    <mergeCell ref="A1:J1"/>
    <mergeCell ref="B3:B5"/>
    <mergeCell ref="B6:B8"/>
    <mergeCell ref="B9:B12"/>
    <mergeCell ref="B13:B15"/>
    <mergeCell ref="B16:B18"/>
  </mergeCells>
  <printOptions horizontalCentered="1"/>
  <pageMargins left="0.31" right="0.16" top="0.61" bottom="0.61" header="0.51" footer="0.51"/>
  <pageSetup fitToHeight="1"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诺</cp:lastModifiedBy>
  <dcterms:created xsi:type="dcterms:W3CDTF">2022-01-15T05:35:01Z</dcterms:created>
  <dcterms:modified xsi:type="dcterms:W3CDTF">2023-02-20T00:38:49Z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2052-11.1.0.13012</vt:lpwstr>
  </property>
  <property fmtid="{D5CDD505-2E9C-101B-9397-08002B2CF9AE}" pid="4" name="I">
    <vt:lpwstr>F01BED58D8C74438A7D8C043583A0648</vt:lpwstr>
  </property>
</Properties>
</file>