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09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Sheet1!$A$2:$H$20</definedName>
  </definedNames>
  <calcPr calcId="144525"/>
</workbook>
</file>

<file path=xl/sharedStrings.xml><?xml version="1.0" encoding="utf-8"?>
<sst xmlns="http://schemas.openxmlformats.org/spreadsheetml/2006/main" count="38" uniqueCount="32">
  <si>
    <t>中国热带农业科学院科技信息研究所2023年第一批公开招聘笔试成绩、面试成绩和综合成绩表</t>
  </si>
  <si>
    <t>序号</t>
  </si>
  <si>
    <t>姓名</t>
  </si>
  <si>
    <t>岗位编码</t>
  </si>
  <si>
    <t>报考岗位</t>
  </si>
  <si>
    <t>笔试成绩</t>
  </si>
  <si>
    <t>面试成绩</t>
  </si>
  <si>
    <t>综合成绩（笔试*0.4+面试*0.6）</t>
  </si>
  <si>
    <t>排序</t>
  </si>
  <si>
    <t>王正奇</t>
  </si>
  <si>
    <t>热区乡村振兴研究室科研岗2</t>
  </si>
  <si>
    <t>陈珏竹</t>
  </si>
  <si>
    <t>杨美枝</t>
  </si>
  <si>
    <t>面试缺考</t>
  </si>
  <si>
    <t>霍妍羽</t>
  </si>
  <si>
    <t>孟梦梦</t>
  </si>
  <si>
    <t>滕王滕菲</t>
  </si>
  <si>
    <t>国际热带农业研究室科研岗5</t>
  </si>
  <si>
    <t>闫颖</t>
  </si>
  <si>
    <t>张熙</t>
  </si>
  <si>
    <t>陈甜甜</t>
  </si>
  <si>
    <t>文献分析与应用研究室科研岗3</t>
  </si>
  <si>
    <t>吴清鹏</t>
  </si>
  <si>
    <t>郭李洁</t>
  </si>
  <si>
    <t>侯明明</t>
  </si>
  <si>
    <t>陈梓玮</t>
  </si>
  <si>
    <t>陈宋釜</t>
  </si>
  <si>
    <t>办公室（党委办公室）管理岗</t>
  </si>
  <si>
    <t>赵静祎</t>
  </si>
  <si>
    <t>李格格</t>
  </si>
  <si>
    <t>刘静雨</t>
  </si>
  <si>
    <t>杨霖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</si>
</sst>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2"/>
      <name val="宋体"/>
      <charset val="134"/>
    </font>
    <font>
      <sz val="12"/>
      <name val="黑体"/>
      <charset val="134"/>
    </font>
    <font>
      <sz val="18"/>
      <name val="方正小标宋简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7" borderId="6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danica\Documents\WeChat%20Files\qq418735377\FileStorage\File\2023-02\2023&#24180;&#31532;&#19968;&#25209;&#20844;&#24320;&#25307;&#32856;&#38754;&#35797;&#25104;&#324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陈珏竹</v>
          </cell>
          <cell r="C2" t="str">
            <v>乡村振兴</v>
          </cell>
          <cell r="D2">
            <v>70</v>
          </cell>
          <cell r="E2">
            <v>80</v>
          </cell>
          <cell r="F2">
            <v>85</v>
          </cell>
          <cell r="G2">
            <v>75</v>
          </cell>
          <cell r="H2">
            <v>75</v>
          </cell>
          <cell r="I2">
            <v>70</v>
          </cell>
          <cell r="J2">
            <v>88</v>
          </cell>
          <cell r="K2">
            <v>82</v>
          </cell>
          <cell r="L2">
            <v>86</v>
          </cell>
          <cell r="M2">
            <v>79</v>
          </cell>
        </row>
        <row r="3">
          <cell r="B3" t="str">
            <v>王正奇</v>
          </cell>
          <cell r="C3" t="str">
            <v>乡村振兴</v>
          </cell>
          <cell r="D3">
            <v>95</v>
          </cell>
          <cell r="E3">
            <v>95</v>
          </cell>
          <cell r="F3">
            <v>95</v>
          </cell>
          <cell r="G3">
            <v>92</v>
          </cell>
          <cell r="H3">
            <v>90</v>
          </cell>
          <cell r="I3">
            <v>95</v>
          </cell>
          <cell r="J3">
            <v>91</v>
          </cell>
          <cell r="K3">
            <v>92</v>
          </cell>
          <cell r="L3">
            <v>94</v>
          </cell>
          <cell r="M3">
            <v>93.4285714285714</v>
          </cell>
        </row>
        <row r="4">
          <cell r="B4" t="str">
            <v>闫颖</v>
          </cell>
          <cell r="C4" t="str">
            <v>国际热带农业</v>
          </cell>
          <cell r="D4">
            <v>90</v>
          </cell>
          <cell r="E4">
            <v>80</v>
          </cell>
          <cell r="F4">
            <v>87</v>
          </cell>
          <cell r="G4">
            <v>73</v>
          </cell>
          <cell r="H4">
            <v>92</v>
          </cell>
          <cell r="I4">
            <v>65</v>
          </cell>
          <cell r="J4">
            <v>87</v>
          </cell>
          <cell r="K4">
            <v>80</v>
          </cell>
          <cell r="L4">
            <v>85</v>
          </cell>
          <cell r="M4">
            <v>83.1428571428571</v>
          </cell>
        </row>
        <row r="5">
          <cell r="B5" t="str">
            <v>滕王滕菲</v>
          </cell>
          <cell r="C5" t="str">
            <v>国际热带农业</v>
          </cell>
          <cell r="D5">
            <v>85</v>
          </cell>
          <cell r="E5">
            <v>92</v>
          </cell>
          <cell r="F5">
            <v>94</v>
          </cell>
          <cell r="G5">
            <v>85</v>
          </cell>
          <cell r="H5">
            <v>88</v>
          </cell>
          <cell r="I5">
            <v>85</v>
          </cell>
          <cell r="J5">
            <v>91</v>
          </cell>
          <cell r="K5">
            <v>93</v>
          </cell>
          <cell r="L5">
            <v>93</v>
          </cell>
          <cell r="M5">
            <v>89.5714285714286</v>
          </cell>
        </row>
        <row r="6">
          <cell r="B6" t="str">
            <v>郭李洁</v>
          </cell>
          <cell r="C6" t="str">
            <v>文献分析</v>
          </cell>
          <cell r="D6">
            <v>75</v>
          </cell>
          <cell r="E6">
            <v>60</v>
          </cell>
          <cell r="F6">
            <v>82</v>
          </cell>
          <cell r="G6">
            <v>70</v>
          </cell>
          <cell r="H6">
            <v>75</v>
          </cell>
        </row>
        <row r="6">
          <cell r="J6">
            <v>85</v>
          </cell>
          <cell r="K6">
            <v>80</v>
          </cell>
          <cell r="L6">
            <v>85</v>
          </cell>
          <cell r="M6">
            <v>77.8333333333333</v>
          </cell>
        </row>
        <row r="7">
          <cell r="B7" t="str">
            <v>侯明明</v>
          </cell>
          <cell r="C7" t="str">
            <v>文献分析</v>
          </cell>
          <cell r="D7">
            <v>70</v>
          </cell>
          <cell r="E7">
            <v>50</v>
          </cell>
          <cell r="F7">
            <v>77</v>
          </cell>
          <cell r="G7">
            <v>65</v>
          </cell>
          <cell r="H7">
            <v>70</v>
          </cell>
        </row>
        <row r="7">
          <cell r="J7">
            <v>85</v>
          </cell>
          <cell r="K7">
            <v>75</v>
          </cell>
          <cell r="L7">
            <v>80</v>
          </cell>
          <cell r="M7">
            <v>72.8333333333333</v>
          </cell>
        </row>
        <row r="8">
          <cell r="B8" t="str">
            <v>吴清鹏</v>
          </cell>
          <cell r="C8" t="str">
            <v>文献分析</v>
          </cell>
          <cell r="D8">
            <v>70</v>
          </cell>
          <cell r="E8">
            <v>75</v>
          </cell>
          <cell r="F8">
            <v>93</v>
          </cell>
          <cell r="G8">
            <v>75</v>
          </cell>
          <cell r="H8">
            <v>75</v>
          </cell>
          <cell r="I8">
            <v>75</v>
          </cell>
          <cell r="J8">
            <v>90</v>
          </cell>
          <cell r="K8">
            <v>90</v>
          </cell>
          <cell r="L8">
            <v>90</v>
          </cell>
          <cell r="M8">
            <v>81.4285714285714</v>
          </cell>
        </row>
        <row r="9">
          <cell r="B9" t="str">
            <v>陈甜甜</v>
          </cell>
          <cell r="C9" t="str">
            <v>文献分析</v>
          </cell>
          <cell r="D9">
            <v>95</v>
          </cell>
          <cell r="E9">
            <v>93</v>
          </cell>
          <cell r="F9">
            <v>90</v>
          </cell>
          <cell r="G9">
            <v>90</v>
          </cell>
          <cell r="H9">
            <v>95</v>
          </cell>
          <cell r="I9">
            <v>85</v>
          </cell>
          <cell r="J9">
            <v>92</v>
          </cell>
          <cell r="K9">
            <v>85</v>
          </cell>
          <cell r="L9">
            <v>86</v>
          </cell>
          <cell r="M9">
            <v>90.1428571428571</v>
          </cell>
        </row>
        <row r="10">
          <cell r="B10" t="str">
            <v>李格格</v>
          </cell>
          <cell r="C10" t="str">
            <v>办公室</v>
          </cell>
          <cell r="D10">
            <v>75</v>
          </cell>
          <cell r="E10">
            <v>80</v>
          </cell>
          <cell r="F10">
            <v>83</v>
          </cell>
          <cell r="G10">
            <v>80</v>
          </cell>
          <cell r="H10">
            <v>75</v>
          </cell>
          <cell r="I10">
            <v>70</v>
          </cell>
          <cell r="J10">
            <v>90</v>
          </cell>
          <cell r="K10">
            <v>82</v>
          </cell>
          <cell r="L10">
            <v>85</v>
          </cell>
          <cell r="M10">
            <v>80</v>
          </cell>
        </row>
        <row r="11">
          <cell r="B11" t="str">
            <v>赵静祎</v>
          </cell>
          <cell r="C11" t="str">
            <v>办公室</v>
          </cell>
          <cell r="D11">
            <v>80</v>
          </cell>
          <cell r="E11">
            <v>90</v>
          </cell>
          <cell r="F11">
            <v>88</v>
          </cell>
          <cell r="G11">
            <v>75</v>
          </cell>
          <cell r="H11">
            <v>80</v>
          </cell>
          <cell r="I11">
            <v>60</v>
          </cell>
          <cell r="J11">
            <v>91</v>
          </cell>
          <cell r="K11">
            <v>85</v>
          </cell>
          <cell r="L11">
            <v>88</v>
          </cell>
          <cell r="M11">
            <v>83.7142857142857</v>
          </cell>
        </row>
        <row r="12">
          <cell r="B12" t="str">
            <v>陈宋釜</v>
          </cell>
          <cell r="C12" t="str">
            <v>办公室</v>
          </cell>
          <cell r="D12">
            <v>90</v>
          </cell>
          <cell r="E12">
            <v>95</v>
          </cell>
          <cell r="F12">
            <v>95</v>
          </cell>
          <cell r="G12">
            <v>85</v>
          </cell>
          <cell r="H12">
            <v>85</v>
          </cell>
          <cell r="I12">
            <v>70</v>
          </cell>
          <cell r="J12">
            <v>91</v>
          </cell>
          <cell r="K12">
            <v>90</v>
          </cell>
          <cell r="L12">
            <v>90</v>
          </cell>
          <cell r="M12">
            <v>89.4285714285714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tabSelected="1" workbookViewId="0">
      <selection activeCell="E25" sqref="E25"/>
    </sheetView>
  </sheetViews>
  <sheetFormatPr defaultColWidth="9" defaultRowHeight="14.25" outlineLevelCol="7"/>
  <cols>
    <col min="1" max="1" width="5.375" style="3" customWidth="1"/>
    <col min="2" max="2" width="12.875" style="3" customWidth="1"/>
    <col min="3" max="3" width="15" style="3" customWidth="1"/>
    <col min="4" max="4" width="29.125" style="3" customWidth="1"/>
    <col min="5" max="7" width="15" style="3" customWidth="1"/>
    <col min="8" max="8" width="19.625" style="3" customWidth="1"/>
    <col min="9" max="16384" width="15" style="3" customWidth="1"/>
  </cols>
  <sheetData>
    <row r="1" ht="60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42.75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</row>
    <row r="3" s="2" customFormat="1" spans="1:8">
      <c r="A3" s="7">
        <v>1</v>
      </c>
      <c r="B3" s="7" t="s">
        <v>9</v>
      </c>
      <c r="C3" s="8">
        <v>2023100103</v>
      </c>
      <c r="D3" s="8" t="s">
        <v>10</v>
      </c>
      <c r="E3" s="7">
        <v>69.4</v>
      </c>
      <c r="F3" s="9">
        <f>VLOOKUP(B3,[1]Sheet1!$B$2:$M$12,12,0)</f>
        <v>93.4285714285714</v>
      </c>
      <c r="G3" s="9">
        <f t="shared" ref="G3:G20" si="0">E3*0.4+F3*0.6</f>
        <v>83.8171428571428</v>
      </c>
      <c r="H3" s="7">
        <v>1</v>
      </c>
    </row>
    <row r="4" s="2" customFormat="1" spans="1:8">
      <c r="A4" s="7">
        <v>2</v>
      </c>
      <c r="B4" s="7" t="s">
        <v>11</v>
      </c>
      <c r="C4" s="10"/>
      <c r="D4" s="10"/>
      <c r="E4" s="7">
        <v>60.5</v>
      </c>
      <c r="F4" s="9">
        <f>VLOOKUP(B4,[1]Sheet1!$B$2:$M$12,12,0)</f>
        <v>79</v>
      </c>
      <c r="G4" s="9">
        <f t="shared" si="0"/>
        <v>71.6</v>
      </c>
      <c r="H4" s="7">
        <v>2</v>
      </c>
    </row>
    <row r="5" spans="1:8">
      <c r="A5" s="7">
        <v>3</v>
      </c>
      <c r="B5" s="7" t="s">
        <v>12</v>
      </c>
      <c r="C5" s="10"/>
      <c r="D5" s="10"/>
      <c r="E5" s="11">
        <v>73.6</v>
      </c>
      <c r="F5" s="12">
        <v>0</v>
      </c>
      <c r="G5" s="12">
        <f>E5*0.4+F5*0.6</f>
        <v>29.44</v>
      </c>
      <c r="H5" s="11" t="s">
        <v>13</v>
      </c>
    </row>
    <row r="6" spans="1:8">
      <c r="A6" s="7">
        <v>4</v>
      </c>
      <c r="B6" s="7" t="s">
        <v>14</v>
      </c>
      <c r="C6" s="10"/>
      <c r="D6" s="10"/>
      <c r="E6" s="11">
        <v>66.6</v>
      </c>
      <c r="F6" s="12">
        <v>0</v>
      </c>
      <c r="G6" s="12">
        <f>E6*0.4+F6*0.6</f>
        <v>26.64</v>
      </c>
      <c r="H6" s="11" t="s">
        <v>13</v>
      </c>
    </row>
    <row r="7" spans="1:8">
      <c r="A7" s="7">
        <v>5</v>
      </c>
      <c r="B7" s="7" t="s">
        <v>15</v>
      </c>
      <c r="C7" s="13"/>
      <c r="D7" s="13"/>
      <c r="E7" s="11">
        <v>63.3</v>
      </c>
      <c r="F7" s="12">
        <v>0</v>
      </c>
      <c r="G7" s="12">
        <f>E7*0.4+F7*0.6</f>
        <v>25.32</v>
      </c>
      <c r="H7" s="11" t="s">
        <v>13</v>
      </c>
    </row>
    <row r="8" s="2" customFormat="1" spans="1:8">
      <c r="A8" s="7">
        <v>6</v>
      </c>
      <c r="B8" s="7" t="s">
        <v>16</v>
      </c>
      <c r="C8" s="14">
        <v>2023100104</v>
      </c>
      <c r="D8" s="15" t="s">
        <v>17</v>
      </c>
      <c r="E8" s="7">
        <v>56.5</v>
      </c>
      <c r="F8" s="9">
        <f>VLOOKUP(B8,[1]Sheet1!$B$2:$M$12,12,0)</f>
        <v>89.5714285714286</v>
      </c>
      <c r="G8" s="9">
        <f t="shared" si="0"/>
        <v>76.3428571428572</v>
      </c>
      <c r="H8" s="7">
        <v>1</v>
      </c>
    </row>
    <row r="9" s="2" customFormat="1" spans="1:8">
      <c r="A9" s="7">
        <v>7</v>
      </c>
      <c r="B9" s="7" t="s">
        <v>18</v>
      </c>
      <c r="C9" s="16"/>
      <c r="D9" s="17"/>
      <c r="E9" s="7">
        <v>62.9</v>
      </c>
      <c r="F9" s="9">
        <f>VLOOKUP(B9,[1]Sheet1!$B$2:$M$12,12,0)</f>
        <v>83.1428571428571</v>
      </c>
      <c r="G9" s="9">
        <f t="shared" si="0"/>
        <v>75.0457142857143</v>
      </c>
      <c r="H9" s="7">
        <v>2</v>
      </c>
    </row>
    <row r="10" spans="1:8">
      <c r="A10" s="11">
        <v>8</v>
      </c>
      <c r="B10" s="11" t="s">
        <v>19</v>
      </c>
      <c r="C10" s="18"/>
      <c r="D10" s="19"/>
      <c r="E10" s="11">
        <v>67.6</v>
      </c>
      <c r="F10" s="12">
        <v>0</v>
      </c>
      <c r="G10" s="12">
        <f t="shared" si="0"/>
        <v>27.04</v>
      </c>
      <c r="H10" s="11" t="s">
        <v>13</v>
      </c>
    </row>
    <row r="11" s="2" customFormat="1" spans="1:8">
      <c r="A11" s="7">
        <v>9</v>
      </c>
      <c r="B11" s="7" t="s">
        <v>20</v>
      </c>
      <c r="C11" s="7">
        <v>2023100105</v>
      </c>
      <c r="D11" s="7" t="s">
        <v>21</v>
      </c>
      <c r="E11" s="7">
        <v>64.1</v>
      </c>
      <c r="F11" s="9">
        <f>VLOOKUP(B11,[1]Sheet1!$B$2:$M$12,12,0)</f>
        <v>90.1428571428571</v>
      </c>
      <c r="G11" s="9">
        <f t="shared" si="0"/>
        <v>79.7257142857142</v>
      </c>
      <c r="H11" s="7">
        <v>1</v>
      </c>
    </row>
    <row r="12" s="2" customFormat="1" spans="1:8">
      <c r="A12" s="7">
        <v>10</v>
      </c>
      <c r="B12" s="7" t="s">
        <v>22</v>
      </c>
      <c r="C12" s="7"/>
      <c r="D12" s="7"/>
      <c r="E12" s="7">
        <v>64.6</v>
      </c>
      <c r="F12" s="9">
        <f>VLOOKUP(B12,[1]Sheet1!$B$2:$M$12,12,0)</f>
        <v>81.4285714285714</v>
      </c>
      <c r="G12" s="9">
        <f t="shared" si="0"/>
        <v>74.6971428571428</v>
      </c>
      <c r="H12" s="7">
        <v>2</v>
      </c>
    </row>
    <row r="13" s="2" customFormat="1" spans="1:8">
      <c r="A13" s="7">
        <v>11</v>
      </c>
      <c r="B13" s="7" t="s">
        <v>23</v>
      </c>
      <c r="C13" s="7"/>
      <c r="D13" s="7"/>
      <c r="E13" s="7">
        <v>65.4</v>
      </c>
      <c r="F13" s="9">
        <f>VLOOKUP(B13,[1]Sheet1!$B$2:$M$12,12,0)</f>
        <v>77.8333333333333</v>
      </c>
      <c r="G13" s="9">
        <f t="shared" si="0"/>
        <v>72.86</v>
      </c>
      <c r="H13" s="7">
        <v>3</v>
      </c>
    </row>
    <row r="14" s="2" customFormat="1" spans="1:8">
      <c r="A14" s="7">
        <v>12</v>
      </c>
      <c r="B14" s="7" t="s">
        <v>24</v>
      </c>
      <c r="C14" s="7"/>
      <c r="D14" s="7"/>
      <c r="E14" s="7">
        <v>64.1</v>
      </c>
      <c r="F14" s="9">
        <f>VLOOKUP(B14,[1]Sheet1!$B$2:$M$12,12,0)</f>
        <v>72.8333333333333</v>
      </c>
      <c r="G14" s="9">
        <f t="shared" si="0"/>
        <v>69.34</v>
      </c>
      <c r="H14" s="7">
        <v>4</v>
      </c>
    </row>
    <row r="15" spans="1:8">
      <c r="A15" s="11">
        <v>13</v>
      </c>
      <c r="B15" s="11" t="s">
        <v>25</v>
      </c>
      <c r="C15" s="11"/>
      <c r="D15" s="11"/>
      <c r="E15" s="11">
        <v>49.1</v>
      </c>
      <c r="F15" s="12">
        <v>0</v>
      </c>
      <c r="G15" s="12">
        <f t="shared" si="0"/>
        <v>19.64</v>
      </c>
      <c r="H15" s="11" t="s">
        <v>13</v>
      </c>
    </row>
    <row r="16" s="2" customFormat="1" spans="1:8">
      <c r="A16" s="7">
        <v>14</v>
      </c>
      <c r="B16" s="7" t="s">
        <v>26</v>
      </c>
      <c r="C16" s="7">
        <v>2023100106</v>
      </c>
      <c r="D16" s="7" t="s">
        <v>27</v>
      </c>
      <c r="E16" s="7">
        <v>68.5</v>
      </c>
      <c r="F16" s="9">
        <f>VLOOKUP(B16,[1]Sheet1!$B$2:$M$12,12,0)</f>
        <v>89.4285714285714</v>
      </c>
      <c r="G16" s="9">
        <f t="shared" si="0"/>
        <v>81.0571428571428</v>
      </c>
      <c r="H16" s="7">
        <v>1</v>
      </c>
    </row>
    <row r="17" s="2" customFormat="1" spans="1:8">
      <c r="A17" s="7">
        <v>15</v>
      </c>
      <c r="B17" s="7" t="s">
        <v>28</v>
      </c>
      <c r="C17" s="7"/>
      <c r="D17" s="7"/>
      <c r="E17" s="7">
        <v>65.6</v>
      </c>
      <c r="F17" s="9">
        <f>VLOOKUP(B17,[1]Sheet1!$B$2:$M$12,12,0)</f>
        <v>83.7142857142857</v>
      </c>
      <c r="G17" s="9">
        <f t="shared" si="0"/>
        <v>76.4685714285714</v>
      </c>
      <c r="H17" s="7">
        <v>2</v>
      </c>
    </row>
    <row r="18" s="2" customFormat="1" spans="1:8">
      <c r="A18" s="7">
        <v>16</v>
      </c>
      <c r="B18" s="7" t="s">
        <v>29</v>
      </c>
      <c r="C18" s="7"/>
      <c r="D18" s="7"/>
      <c r="E18" s="7">
        <v>67</v>
      </c>
      <c r="F18" s="9">
        <f>VLOOKUP(B18,[1]Sheet1!$B$2:$M$12,12,0)</f>
        <v>80</v>
      </c>
      <c r="G18" s="9">
        <f t="shared" si="0"/>
        <v>74.8</v>
      </c>
      <c r="H18" s="7">
        <v>3</v>
      </c>
    </row>
    <row r="19" spans="1:8">
      <c r="A19" s="11">
        <v>17</v>
      </c>
      <c r="B19" s="11" t="s">
        <v>30</v>
      </c>
      <c r="C19" s="11"/>
      <c r="D19" s="11"/>
      <c r="E19" s="11">
        <v>62.5</v>
      </c>
      <c r="F19" s="12">
        <v>0</v>
      </c>
      <c r="G19" s="12">
        <f t="shared" si="0"/>
        <v>25</v>
      </c>
      <c r="H19" s="11" t="s">
        <v>13</v>
      </c>
    </row>
    <row r="20" spans="1:8">
      <c r="A20" s="11">
        <v>18</v>
      </c>
      <c r="B20" s="11" t="s">
        <v>31</v>
      </c>
      <c r="C20" s="11"/>
      <c r="D20" s="11"/>
      <c r="E20" s="11">
        <v>58.5</v>
      </c>
      <c r="F20" s="12">
        <v>0</v>
      </c>
      <c r="G20" s="12">
        <f t="shared" si="0"/>
        <v>23.4</v>
      </c>
      <c r="H20" s="11" t="s">
        <v>13</v>
      </c>
    </row>
  </sheetData>
  <autoFilter ref="A2:H20">
    <extLst/>
  </autoFilter>
  <mergeCells count="9">
    <mergeCell ref="A1:H1"/>
    <mergeCell ref="C3:C7"/>
    <mergeCell ref="C8:C10"/>
    <mergeCell ref="C11:C15"/>
    <mergeCell ref="C16:C20"/>
    <mergeCell ref="D3:D7"/>
    <mergeCell ref="D8:D10"/>
    <mergeCell ref="D11:D15"/>
    <mergeCell ref="D16:D20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古古</dc:creator>
  <cp:lastModifiedBy>arlidas</cp:lastModifiedBy>
  <dcterms:created xsi:type="dcterms:W3CDTF">2016-12-02T08:54:00Z</dcterms:created>
  <dcterms:modified xsi:type="dcterms:W3CDTF">2023-02-15T01:35:16Z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B5F4DB1F7F2D43B1884D3D34594D7E57</vt:lpwstr>
  </property>
</Properties>
</file>