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8"/>
  </bookViews>
  <sheets>
    <sheet name="3001" sheetId="11" r:id="rId1"/>
    <sheet name="3002" sheetId="12" r:id="rId2"/>
    <sheet name="3003" sheetId="13" r:id="rId3"/>
    <sheet name="3004" sheetId="14" r:id="rId4"/>
    <sheet name="3005" sheetId="15" r:id="rId5"/>
    <sheet name="3006" sheetId="16" r:id="rId6"/>
    <sheet name="3007" sheetId="17" r:id="rId7"/>
    <sheet name="3008" sheetId="18" r:id="rId8"/>
    <sheet name="3009" sheetId="19" r:id="rId9"/>
  </sheets>
  <definedNames>
    <definedName name="_xlnm._FilterDatabase" localSheetId="0" hidden="1">'3001'!$J:$J</definedName>
  </definedNames>
  <calcPr calcId="144525"/>
</workbook>
</file>

<file path=xl/sharedStrings.xml><?xml version="1.0" encoding="utf-8"?>
<sst xmlns="http://schemas.openxmlformats.org/spreadsheetml/2006/main" count="199" uniqueCount="75">
  <si>
    <t>2022年拜泉县职业教育中心学校公开遴选教师总成绩</t>
  </si>
  <si>
    <t>序号</t>
  </si>
  <si>
    <t>岗位代码</t>
  </si>
  <si>
    <t>姓名</t>
  </si>
  <si>
    <t>身份证</t>
  </si>
  <si>
    <t>性别</t>
  </si>
  <si>
    <t>笔试总成绩</t>
  </si>
  <si>
    <t>笔试折合成绩</t>
  </si>
  <si>
    <t>面试成绩</t>
  </si>
  <si>
    <t>面试折合成绩</t>
  </si>
  <si>
    <t>总成绩</t>
  </si>
  <si>
    <t>总排名</t>
  </si>
  <si>
    <t>姜丹</t>
  </si>
  <si>
    <t>230223********2521</t>
  </si>
  <si>
    <t>女</t>
  </si>
  <si>
    <t>李长明</t>
  </si>
  <si>
    <t>230231********1310</t>
  </si>
  <si>
    <t>男</t>
  </si>
  <si>
    <t>3002</t>
  </si>
  <si>
    <t>白露</t>
  </si>
  <si>
    <t>230231********5420</t>
  </si>
  <si>
    <t>方秋雪</t>
  </si>
  <si>
    <t>152127********5162</t>
  </si>
  <si>
    <t>曹冰</t>
  </si>
  <si>
    <t>231181********0222</t>
  </si>
  <si>
    <t>孙一桐</t>
  </si>
  <si>
    <t>231182********0047</t>
  </si>
  <si>
    <t>孙宇</t>
  </si>
  <si>
    <t>230231********0528</t>
  </si>
  <si>
    <t>杨佳欣</t>
  </si>
  <si>
    <t>230227********2840</t>
  </si>
  <si>
    <t>王岩</t>
  </si>
  <si>
    <t>230231********2020</t>
  </si>
  <si>
    <t>刘丹阳</t>
  </si>
  <si>
    <t>230231********5727</t>
  </si>
  <si>
    <t>赵明阳</t>
  </si>
  <si>
    <t>230231********0324</t>
  </si>
  <si>
    <t>史焕伟</t>
  </si>
  <si>
    <t>230231********4745</t>
  </si>
  <si>
    <t>梁明爽</t>
  </si>
  <si>
    <t>230223********3025</t>
  </si>
  <si>
    <t>王娜娜</t>
  </si>
  <si>
    <t>230204********0926</t>
  </si>
  <si>
    <t>刘丽菊</t>
  </si>
  <si>
    <t>230231********3528</t>
  </si>
  <si>
    <t>孙媛媛</t>
  </si>
  <si>
    <t>230231********5421</t>
  </si>
  <si>
    <t>王姗姗</t>
  </si>
  <si>
    <t>230231********2524</t>
  </si>
  <si>
    <t>郑禹</t>
  </si>
  <si>
    <t>230231********5427</t>
  </si>
  <si>
    <t>刘洋</t>
  </si>
  <si>
    <t>230231********4224</t>
  </si>
  <si>
    <t>陈宇</t>
  </si>
  <si>
    <t>230223********0013</t>
  </si>
  <si>
    <t>郎黎黎</t>
  </si>
  <si>
    <t>230231********3762</t>
  </si>
  <si>
    <t>李丹丹</t>
  </si>
  <si>
    <t>230231********0329</t>
  </si>
  <si>
    <t>苗頔</t>
  </si>
  <si>
    <t>230231********5423</t>
  </si>
  <si>
    <t>姚双</t>
  </si>
  <si>
    <t>230623********024X</t>
  </si>
  <si>
    <t>谷笑言</t>
  </si>
  <si>
    <t>230833********0355</t>
  </si>
  <si>
    <t>孙宇洋</t>
  </si>
  <si>
    <t>230231********0321</t>
  </si>
  <si>
    <t>刘天骄</t>
  </si>
  <si>
    <t>230231********0335</t>
  </si>
  <si>
    <t>路超</t>
  </si>
  <si>
    <t>230231********5736</t>
  </si>
  <si>
    <t>李洪阳</t>
  </si>
  <si>
    <t>230231********3313</t>
  </si>
  <si>
    <t>辛丽曼</t>
  </si>
  <si>
    <t>230231********2022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</si>
</sst>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color theme="1"/>
      <name val="宋体"/>
      <charset val="134"/>
      <scheme val="minor"/>
    </font>
    <font>
      <b/>
      <i/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177" fontId="2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J2" sqref="J2"/>
    </sheetView>
  </sheetViews>
  <sheetFormatPr defaultColWidth="9" defaultRowHeight="13.5" outlineLevelRow="5"/>
  <cols>
    <col min="1" max="1" width="6.75" customWidth="1"/>
    <col min="2" max="2" width="10.25" customWidth="1"/>
    <col min="3" max="3" width="11" customWidth="1"/>
    <col min="4" max="4" width="29.125" customWidth="1"/>
    <col min="5" max="5" width="7.5" customWidth="1"/>
    <col min="6" max="6" width="10.75" customWidth="1"/>
    <col min="7" max="7" width="13.375" customWidth="1"/>
    <col min="8" max="8" width="11.125" customWidth="1"/>
    <col min="9" max="9" width="12.25" style="3" customWidth="1"/>
    <col min="10" max="10" width="13.125" style="3" customWidth="1"/>
    <col min="11" max="11" width="10.625" customWidth="1"/>
  </cols>
  <sheetData>
    <row r="1" s="1" customFormat="1" ht="57" customHeight="1" spans="1:11">
      <c r="A1" s="4" t="s">
        <v>0</v>
      </c>
      <c r="B1" s="4"/>
      <c r="C1" s="4"/>
      <c r="D1" s="4"/>
      <c r="E1" s="4"/>
      <c r="F1" s="4"/>
      <c r="G1" s="4"/>
      <c r="H1" s="4"/>
      <c r="I1" s="12"/>
      <c r="J1" s="12"/>
      <c r="K1" s="4"/>
    </row>
    <row r="2" s="1" customFormat="1" ht="5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4" t="s">
        <v>10</v>
      </c>
      <c r="K2" s="6" t="s">
        <v>11</v>
      </c>
    </row>
    <row r="3" s="2" customFormat="1" ht="34" customHeight="1" spans="1:11">
      <c r="A3" s="7">
        <v>1</v>
      </c>
      <c r="B3" s="7">
        <v>3001</v>
      </c>
      <c r="C3" s="7" t="s">
        <v>12</v>
      </c>
      <c r="D3" s="21" t="s">
        <v>13</v>
      </c>
      <c r="E3" s="7" t="s">
        <v>14</v>
      </c>
      <c r="F3" s="8">
        <v>76</v>
      </c>
      <c r="G3" s="8">
        <f>F3*0.4</f>
        <v>30.4</v>
      </c>
      <c r="H3" s="7">
        <v>85.04</v>
      </c>
      <c r="I3" s="15">
        <f>H3*0.6</f>
        <v>51.024</v>
      </c>
      <c r="J3" s="15">
        <f>G3+I3</f>
        <v>81.424</v>
      </c>
      <c r="K3" s="16">
        <v>1</v>
      </c>
    </row>
    <row r="4" s="2" customFormat="1" ht="34" customHeight="1" spans="1:11">
      <c r="A4" s="7">
        <v>2</v>
      </c>
      <c r="B4" s="7">
        <v>3001</v>
      </c>
      <c r="C4" s="7" t="s">
        <v>15</v>
      </c>
      <c r="D4" s="21" t="s">
        <v>16</v>
      </c>
      <c r="E4" s="7" t="s">
        <v>17</v>
      </c>
      <c r="F4" s="8">
        <v>69.4</v>
      </c>
      <c r="G4" s="8">
        <f>F4*0.4</f>
        <v>27.76</v>
      </c>
      <c r="H4" s="7">
        <v>85.43</v>
      </c>
      <c r="I4" s="15">
        <f>H4*0.6</f>
        <v>51.258</v>
      </c>
      <c r="J4" s="15">
        <f>G4+I4</f>
        <v>79.018</v>
      </c>
      <c r="K4" s="16">
        <v>2</v>
      </c>
    </row>
    <row r="6" ht="21" customHeight="1" spans="2:4">
      <c r="B6" s="10"/>
      <c r="D6" s="11"/>
    </row>
  </sheetData>
  <mergeCells count="1">
    <mergeCell ref="A1:K1"/>
  </mergeCells>
  <pageMargins left="0.156944444444444" right="0.0388888888888889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I6" sqref="I6"/>
    </sheetView>
  </sheetViews>
  <sheetFormatPr defaultColWidth="9" defaultRowHeight="13.5" outlineLevelRow="4"/>
  <cols>
    <col min="1" max="1" width="6.5" customWidth="1"/>
    <col min="2" max="2" width="9.5" customWidth="1"/>
    <col min="3" max="3" width="9.125" customWidth="1"/>
    <col min="4" max="4" width="27.875" customWidth="1"/>
    <col min="6" max="6" width="9.5" customWidth="1"/>
    <col min="7" max="7" width="12.125" customWidth="1"/>
    <col min="8" max="8" width="12.375" customWidth="1"/>
    <col min="9" max="9" width="11.625" style="3" customWidth="1"/>
    <col min="10" max="10" width="12.25" style="3" customWidth="1"/>
  </cols>
  <sheetData>
    <row r="1" s="1" customFormat="1" ht="57" customHeight="1" spans="1:11">
      <c r="A1" s="4" t="s">
        <v>0</v>
      </c>
      <c r="B1" s="4"/>
      <c r="C1" s="4"/>
      <c r="D1" s="4"/>
      <c r="E1" s="4"/>
      <c r="F1" s="4"/>
      <c r="G1" s="4"/>
      <c r="H1" s="4"/>
      <c r="I1" s="12"/>
      <c r="J1" s="12"/>
      <c r="K1" s="4"/>
    </row>
    <row r="2" s="1" customFormat="1" ht="5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4" t="s">
        <v>10</v>
      </c>
      <c r="K2" s="6" t="s">
        <v>11</v>
      </c>
    </row>
    <row r="3" s="2" customFormat="1" ht="49" customHeight="1" spans="1:11">
      <c r="A3" s="7">
        <v>1</v>
      </c>
      <c r="B3" s="7" t="s">
        <v>18</v>
      </c>
      <c r="C3" s="7" t="s">
        <v>19</v>
      </c>
      <c r="D3" s="7" t="s">
        <v>20</v>
      </c>
      <c r="E3" s="7" t="s">
        <v>14</v>
      </c>
      <c r="F3" s="8">
        <v>68</v>
      </c>
      <c r="G3" s="7">
        <f>F3*0.4</f>
        <v>27.2</v>
      </c>
      <c r="H3" s="7">
        <v>86.98</v>
      </c>
      <c r="I3" s="15">
        <f>H3*0.6</f>
        <v>52.188</v>
      </c>
      <c r="J3" s="15">
        <f>G3+I3</f>
        <v>79.388</v>
      </c>
      <c r="K3" s="16">
        <v>1</v>
      </c>
    </row>
    <row r="5" ht="20.25" spans="2:4">
      <c r="B5" s="10"/>
      <c r="D5" s="11"/>
    </row>
  </sheetData>
  <mergeCells count="1">
    <mergeCell ref="A1:K1"/>
  </mergeCells>
  <pageMargins left="0.275" right="0.156944444444444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E15" sqref="E15"/>
    </sheetView>
  </sheetViews>
  <sheetFormatPr defaultColWidth="9" defaultRowHeight="13.5"/>
  <cols>
    <col min="1" max="1" width="6.875" customWidth="1"/>
    <col min="2" max="2" width="8.625" customWidth="1"/>
    <col min="3" max="3" width="11.625" customWidth="1"/>
    <col min="4" max="4" width="28.625" customWidth="1"/>
    <col min="5" max="5" width="7.625" customWidth="1"/>
    <col min="6" max="6" width="10.75" customWidth="1"/>
    <col min="7" max="7" width="11.375" customWidth="1"/>
    <col min="8" max="8" width="10.75" customWidth="1"/>
    <col min="9" max="9" width="13.5" style="3" customWidth="1"/>
    <col min="10" max="10" width="14.125" style="18" customWidth="1"/>
  </cols>
  <sheetData>
    <row r="1" s="1" customFormat="1" ht="57" customHeight="1" spans="1:11">
      <c r="A1" s="4" t="s">
        <v>0</v>
      </c>
      <c r="B1" s="4"/>
      <c r="C1" s="4"/>
      <c r="D1" s="4"/>
      <c r="E1" s="4"/>
      <c r="F1" s="4"/>
      <c r="G1" s="4"/>
      <c r="H1" s="4"/>
      <c r="I1" s="12"/>
      <c r="J1" s="12"/>
      <c r="K1" s="4"/>
    </row>
    <row r="2" s="1" customFormat="1" ht="5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4" t="s">
        <v>10</v>
      </c>
      <c r="K2" s="6" t="s">
        <v>11</v>
      </c>
    </row>
    <row r="3" s="2" customFormat="1" ht="34" customHeight="1" spans="1:11">
      <c r="A3" s="7">
        <v>1</v>
      </c>
      <c r="B3" s="7">
        <v>3003</v>
      </c>
      <c r="C3" s="7" t="s">
        <v>21</v>
      </c>
      <c r="D3" s="7" t="s">
        <v>22</v>
      </c>
      <c r="E3" s="7" t="s">
        <v>14</v>
      </c>
      <c r="F3" s="8">
        <v>82.4</v>
      </c>
      <c r="G3" s="7">
        <f t="shared" ref="G3:G13" si="0">F3*0.4</f>
        <v>32.96</v>
      </c>
      <c r="H3" s="7">
        <v>80.26</v>
      </c>
      <c r="I3" s="15">
        <f t="shared" ref="I3:I13" si="1">H3*0.6</f>
        <v>48.156</v>
      </c>
      <c r="J3" s="15">
        <f t="shared" ref="J3:J13" si="2">G3+I3</f>
        <v>81.116</v>
      </c>
      <c r="K3" s="16">
        <v>1</v>
      </c>
    </row>
    <row r="4" s="2" customFormat="1" ht="34" customHeight="1" spans="1:11">
      <c r="A4" s="7">
        <v>2</v>
      </c>
      <c r="B4" s="7">
        <v>3003</v>
      </c>
      <c r="C4" s="7" t="s">
        <v>23</v>
      </c>
      <c r="D4" s="7" t="s">
        <v>24</v>
      </c>
      <c r="E4" s="7" t="s">
        <v>14</v>
      </c>
      <c r="F4" s="8">
        <v>77.2</v>
      </c>
      <c r="G4" s="7">
        <f t="shared" si="0"/>
        <v>30.88</v>
      </c>
      <c r="H4" s="7">
        <v>82.82</v>
      </c>
      <c r="I4" s="15">
        <f t="shared" si="1"/>
        <v>49.692</v>
      </c>
      <c r="J4" s="15">
        <f t="shared" si="2"/>
        <v>80.572</v>
      </c>
      <c r="K4" s="16">
        <v>2</v>
      </c>
    </row>
    <row r="5" s="2" customFormat="1" ht="34" customHeight="1" spans="1:11">
      <c r="A5" s="7">
        <v>3</v>
      </c>
      <c r="B5" s="7">
        <v>3003</v>
      </c>
      <c r="C5" s="7" t="s">
        <v>25</v>
      </c>
      <c r="D5" s="7" t="s">
        <v>26</v>
      </c>
      <c r="E5" s="7" t="s">
        <v>14</v>
      </c>
      <c r="F5" s="8">
        <v>76.2</v>
      </c>
      <c r="G5" s="7">
        <f t="shared" si="0"/>
        <v>30.48</v>
      </c>
      <c r="H5" s="7">
        <v>83.28</v>
      </c>
      <c r="I5" s="15">
        <f t="shared" si="1"/>
        <v>49.968</v>
      </c>
      <c r="J5" s="15">
        <f t="shared" si="2"/>
        <v>80.448</v>
      </c>
      <c r="K5" s="16">
        <v>3</v>
      </c>
    </row>
    <row r="6" s="2" customFormat="1" ht="34" customHeight="1" spans="1:11">
      <c r="A6" s="7">
        <v>4</v>
      </c>
      <c r="B6" s="7">
        <v>3003</v>
      </c>
      <c r="C6" s="7" t="s">
        <v>27</v>
      </c>
      <c r="D6" s="7" t="s">
        <v>28</v>
      </c>
      <c r="E6" s="7" t="s">
        <v>14</v>
      </c>
      <c r="F6" s="8">
        <v>74.8</v>
      </c>
      <c r="G6" s="7">
        <f t="shared" si="0"/>
        <v>29.92</v>
      </c>
      <c r="H6" s="7">
        <v>83.61</v>
      </c>
      <c r="I6" s="15">
        <f t="shared" si="1"/>
        <v>50.166</v>
      </c>
      <c r="J6" s="15">
        <f t="shared" si="2"/>
        <v>80.086</v>
      </c>
      <c r="K6" s="16">
        <v>4</v>
      </c>
    </row>
    <row r="7" s="2" customFormat="1" ht="34" customHeight="1" spans="1:11">
      <c r="A7" s="7">
        <v>5</v>
      </c>
      <c r="B7" s="7">
        <v>3003</v>
      </c>
      <c r="C7" s="7" t="s">
        <v>29</v>
      </c>
      <c r="D7" s="7" t="s">
        <v>30</v>
      </c>
      <c r="E7" s="7" t="s">
        <v>14</v>
      </c>
      <c r="F7" s="8">
        <v>72.8</v>
      </c>
      <c r="G7" s="7">
        <f t="shared" si="0"/>
        <v>29.12</v>
      </c>
      <c r="H7" s="7">
        <v>84.08</v>
      </c>
      <c r="I7" s="15">
        <f t="shared" si="1"/>
        <v>50.448</v>
      </c>
      <c r="J7" s="15">
        <f t="shared" si="2"/>
        <v>79.568</v>
      </c>
      <c r="K7" s="16">
        <v>5</v>
      </c>
    </row>
    <row r="8" s="1" customFormat="1" ht="34" customHeight="1" spans="1:11">
      <c r="A8" s="19">
        <v>6</v>
      </c>
      <c r="B8" s="6">
        <v>3003</v>
      </c>
      <c r="C8" s="6" t="s">
        <v>31</v>
      </c>
      <c r="D8" s="6" t="s">
        <v>32</v>
      </c>
      <c r="E8" s="6" t="s">
        <v>14</v>
      </c>
      <c r="F8" s="9">
        <v>73</v>
      </c>
      <c r="G8" s="6">
        <f t="shared" si="0"/>
        <v>29.2</v>
      </c>
      <c r="H8" s="6">
        <v>83.44</v>
      </c>
      <c r="I8" s="14">
        <f t="shared" si="1"/>
        <v>50.064</v>
      </c>
      <c r="J8" s="14">
        <f t="shared" si="2"/>
        <v>79.264</v>
      </c>
      <c r="K8" s="6">
        <v>6</v>
      </c>
    </row>
    <row r="9" s="1" customFormat="1" ht="34" customHeight="1" spans="1:11">
      <c r="A9" s="19">
        <v>7</v>
      </c>
      <c r="B9" s="6">
        <v>3003</v>
      </c>
      <c r="C9" s="6" t="s">
        <v>33</v>
      </c>
      <c r="D9" s="6" t="s">
        <v>34</v>
      </c>
      <c r="E9" s="6" t="s">
        <v>14</v>
      </c>
      <c r="F9" s="9">
        <v>68.2</v>
      </c>
      <c r="G9" s="6">
        <f t="shared" si="0"/>
        <v>27.28</v>
      </c>
      <c r="H9" s="6">
        <v>84.66</v>
      </c>
      <c r="I9" s="14">
        <f t="shared" si="1"/>
        <v>50.796</v>
      </c>
      <c r="J9" s="14">
        <f t="shared" si="2"/>
        <v>78.076</v>
      </c>
      <c r="K9" s="6">
        <v>7</v>
      </c>
    </row>
    <row r="10" s="1" customFormat="1" ht="34" customHeight="1" spans="1:11">
      <c r="A10" s="19">
        <v>8</v>
      </c>
      <c r="B10" s="6">
        <v>3003</v>
      </c>
      <c r="C10" s="6" t="s">
        <v>35</v>
      </c>
      <c r="D10" s="6" t="s">
        <v>36</v>
      </c>
      <c r="E10" s="6" t="s">
        <v>14</v>
      </c>
      <c r="F10" s="9">
        <v>68.2</v>
      </c>
      <c r="G10" s="6">
        <f t="shared" si="0"/>
        <v>27.28</v>
      </c>
      <c r="H10" s="6">
        <v>84.16</v>
      </c>
      <c r="I10" s="14">
        <f t="shared" si="1"/>
        <v>50.496</v>
      </c>
      <c r="J10" s="14">
        <f t="shared" si="2"/>
        <v>77.776</v>
      </c>
      <c r="K10" s="6">
        <v>8</v>
      </c>
    </row>
    <row r="11" s="1" customFormat="1" ht="34" customHeight="1" spans="1:11">
      <c r="A11" s="19">
        <v>9</v>
      </c>
      <c r="B11" s="6">
        <v>3003</v>
      </c>
      <c r="C11" s="6" t="s">
        <v>37</v>
      </c>
      <c r="D11" s="6" t="s">
        <v>38</v>
      </c>
      <c r="E11" s="6" t="s">
        <v>14</v>
      </c>
      <c r="F11" s="9">
        <v>60</v>
      </c>
      <c r="G11" s="6">
        <f t="shared" si="0"/>
        <v>24</v>
      </c>
      <c r="H11" s="6">
        <v>86.96</v>
      </c>
      <c r="I11" s="14">
        <f t="shared" si="1"/>
        <v>52.176</v>
      </c>
      <c r="J11" s="14">
        <f t="shared" si="2"/>
        <v>76.176</v>
      </c>
      <c r="K11" s="6">
        <v>9</v>
      </c>
    </row>
    <row r="12" s="1" customFormat="1" ht="34" customHeight="1" spans="1:11">
      <c r="A12" s="19">
        <v>10</v>
      </c>
      <c r="B12" s="6">
        <v>3003</v>
      </c>
      <c r="C12" s="6" t="s">
        <v>39</v>
      </c>
      <c r="D12" s="6" t="s">
        <v>40</v>
      </c>
      <c r="E12" s="6" t="s">
        <v>14</v>
      </c>
      <c r="F12" s="9">
        <v>61.2</v>
      </c>
      <c r="G12" s="6">
        <f t="shared" si="0"/>
        <v>24.48</v>
      </c>
      <c r="H12" s="6">
        <v>83.02</v>
      </c>
      <c r="I12" s="14">
        <f t="shared" si="1"/>
        <v>49.812</v>
      </c>
      <c r="J12" s="14">
        <f t="shared" si="2"/>
        <v>74.292</v>
      </c>
      <c r="K12" s="6">
        <v>10</v>
      </c>
    </row>
    <row r="13" s="1" customFormat="1" ht="34" customHeight="1" spans="1:11">
      <c r="A13" s="19">
        <v>11</v>
      </c>
      <c r="B13" s="6">
        <v>3003</v>
      </c>
      <c r="C13" s="6" t="s">
        <v>41</v>
      </c>
      <c r="D13" s="6" t="s">
        <v>42</v>
      </c>
      <c r="E13" s="6" t="s">
        <v>14</v>
      </c>
      <c r="F13" s="9">
        <v>62.8</v>
      </c>
      <c r="G13" s="6">
        <f t="shared" si="0"/>
        <v>25.12</v>
      </c>
      <c r="H13" s="6">
        <v>0</v>
      </c>
      <c r="I13" s="14">
        <f t="shared" si="1"/>
        <v>0</v>
      </c>
      <c r="J13" s="14">
        <f t="shared" si="2"/>
        <v>25.12</v>
      </c>
      <c r="K13" s="6">
        <v>11</v>
      </c>
    </row>
    <row r="14" ht="20.25" spans="1:4">
      <c r="A14" s="20"/>
      <c r="B14" s="10"/>
      <c r="D14" s="11"/>
    </row>
  </sheetData>
  <sortState ref="A3:N14">
    <sortCondition ref="J3" descending="1"/>
  </sortState>
  <mergeCells count="1">
    <mergeCell ref="A1:K1"/>
  </mergeCells>
  <pageMargins left="0.236111111111111" right="0.275" top="0.393055555555556" bottom="0.23611111111111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I7" sqref="I7"/>
    </sheetView>
  </sheetViews>
  <sheetFormatPr defaultColWidth="9" defaultRowHeight="13.5" outlineLevelRow="4"/>
  <cols>
    <col min="1" max="1" width="6.125" customWidth="1"/>
    <col min="3" max="3" width="8.875" customWidth="1"/>
    <col min="4" max="4" width="28.5" customWidth="1"/>
    <col min="6" max="6" width="10.75" customWidth="1"/>
    <col min="7" max="7" width="13.25" customWidth="1"/>
    <col min="8" max="8" width="11.25" customWidth="1"/>
    <col min="9" max="9" width="12.375" style="17" customWidth="1"/>
    <col min="10" max="10" width="13.125" style="3" customWidth="1"/>
    <col min="11" max="11" width="10" customWidth="1"/>
  </cols>
  <sheetData>
    <row r="1" s="1" customFormat="1" ht="57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4"/>
    </row>
    <row r="2" s="1" customFormat="1" ht="5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4" t="s">
        <v>10</v>
      </c>
      <c r="K2" s="6" t="s">
        <v>11</v>
      </c>
    </row>
    <row r="3" s="1" customFormat="1" ht="34" customHeight="1" spans="1:11">
      <c r="A3" s="6">
        <v>1</v>
      </c>
      <c r="B3" s="6">
        <v>3004</v>
      </c>
      <c r="C3" s="6" t="s">
        <v>43</v>
      </c>
      <c r="D3" s="22" t="s">
        <v>44</v>
      </c>
      <c r="E3" s="6" t="s">
        <v>14</v>
      </c>
      <c r="F3" s="9">
        <v>69.4</v>
      </c>
      <c r="G3" s="6">
        <f>F3*0.4</f>
        <v>27.76</v>
      </c>
      <c r="H3" s="6">
        <v>0</v>
      </c>
      <c r="I3" s="9">
        <f>H3*0.6</f>
        <v>0</v>
      </c>
      <c r="J3" s="14">
        <f>G3+I3</f>
        <v>27.76</v>
      </c>
      <c r="K3" s="6"/>
    </row>
    <row r="5" ht="20.25" spans="2:4">
      <c r="B5" s="10"/>
      <c r="D5" s="11"/>
    </row>
  </sheetData>
  <mergeCells count="1">
    <mergeCell ref="A1:K1"/>
  </mergeCells>
  <pageMargins left="0.314583333333333" right="0.196527777777778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G18" sqref="G18"/>
    </sheetView>
  </sheetViews>
  <sheetFormatPr defaultColWidth="9" defaultRowHeight="13.5" outlineLevelRow="5"/>
  <cols>
    <col min="1" max="1" width="5.125" customWidth="1"/>
    <col min="4" max="4" width="27.5" customWidth="1"/>
    <col min="5" max="5" width="7.875" customWidth="1"/>
    <col min="6" max="6" width="11.625" customWidth="1"/>
    <col min="7" max="7" width="13.625" customWidth="1"/>
    <col min="8" max="8" width="12.25" customWidth="1"/>
    <col min="9" max="9" width="12.625" style="3" customWidth="1"/>
    <col min="10" max="10" width="14.25" style="3" customWidth="1"/>
  </cols>
  <sheetData>
    <row r="1" s="1" customFormat="1" ht="57" customHeight="1" spans="1:11">
      <c r="A1" s="4" t="s">
        <v>0</v>
      </c>
      <c r="B1" s="4"/>
      <c r="C1" s="4"/>
      <c r="D1" s="4"/>
      <c r="E1" s="4"/>
      <c r="F1" s="4"/>
      <c r="G1" s="4"/>
      <c r="H1" s="4"/>
      <c r="I1" s="12"/>
      <c r="J1" s="12"/>
      <c r="K1" s="4"/>
    </row>
    <row r="2" s="1" customFormat="1" ht="5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4" t="s">
        <v>10</v>
      </c>
      <c r="K2" s="6" t="s">
        <v>11</v>
      </c>
    </row>
    <row r="3" s="2" customFormat="1" ht="34" customHeight="1" spans="1:11">
      <c r="A3" s="7">
        <v>1</v>
      </c>
      <c r="B3" s="7">
        <v>3005</v>
      </c>
      <c r="C3" s="7" t="s">
        <v>45</v>
      </c>
      <c r="D3" s="21" t="s">
        <v>46</v>
      </c>
      <c r="E3" s="7" t="s">
        <v>14</v>
      </c>
      <c r="F3" s="8">
        <v>68.6</v>
      </c>
      <c r="G3" s="7">
        <f>F3*0.4</f>
        <v>27.44</v>
      </c>
      <c r="H3" s="7">
        <v>84.89</v>
      </c>
      <c r="I3" s="15">
        <f>H3*0.6</f>
        <v>50.934</v>
      </c>
      <c r="J3" s="15">
        <f>G3+I3</f>
        <v>78.374</v>
      </c>
      <c r="K3" s="16">
        <v>1</v>
      </c>
    </row>
    <row r="4" s="2" customFormat="1" ht="34" customHeight="1" spans="1:11">
      <c r="A4" s="7">
        <v>2</v>
      </c>
      <c r="B4" s="7">
        <v>3005</v>
      </c>
      <c r="C4" s="7" t="s">
        <v>47</v>
      </c>
      <c r="D4" s="21" t="s">
        <v>48</v>
      </c>
      <c r="E4" s="7" t="s">
        <v>14</v>
      </c>
      <c r="F4" s="8">
        <v>65.6</v>
      </c>
      <c r="G4" s="7">
        <f>F4*0.4</f>
        <v>26.24</v>
      </c>
      <c r="H4" s="7">
        <v>85.66</v>
      </c>
      <c r="I4" s="15">
        <f>H4*0.6</f>
        <v>51.396</v>
      </c>
      <c r="J4" s="15">
        <f>G4+I4</f>
        <v>77.636</v>
      </c>
      <c r="K4" s="16">
        <v>2</v>
      </c>
    </row>
    <row r="6" ht="20.25" spans="2:4">
      <c r="B6" s="10"/>
      <c r="D6" s="11"/>
    </row>
  </sheetData>
  <mergeCells count="1">
    <mergeCell ref="A1:K1"/>
  </mergeCells>
  <pageMargins left="0.236111111111111" right="0.196527777777778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I16" sqref="I16"/>
    </sheetView>
  </sheetViews>
  <sheetFormatPr defaultColWidth="9" defaultRowHeight="13.5" outlineLevelRow="4"/>
  <cols>
    <col min="1" max="1" width="5.625" customWidth="1"/>
    <col min="4" max="4" width="25.875" customWidth="1"/>
    <col min="6" max="6" width="11.25" customWidth="1"/>
    <col min="7" max="7" width="12.875" customWidth="1"/>
    <col min="8" max="8" width="11.5" customWidth="1"/>
    <col min="9" max="9" width="12.75" style="3" customWidth="1"/>
    <col min="10" max="10" width="13.875" style="3" customWidth="1"/>
  </cols>
  <sheetData>
    <row r="1" s="1" customFormat="1" ht="57" customHeight="1" spans="1:11">
      <c r="A1" s="4" t="s">
        <v>0</v>
      </c>
      <c r="B1" s="4"/>
      <c r="C1" s="4"/>
      <c r="D1" s="4"/>
      <c r="E1" s="4"/>
      <c r="F1" s="4"/>
      <c r="G1" s="4"/>
      <c r="H1" s="4"/>
      <c r="I1" s="12"/>
      <c r="J1" s="12"/>
      <c r="K1" s="4"/>
    </row>
    <row r="2" s="1" customFormat="1" ht="5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4" t="s">
        <v>10</v>
      </c>
      <c r="K2" s="6" t="s">
        <v>11</v>
      </c>
    </row>
    <row r="3" s="2" customFormat="1" ht="47" customHeight="1" spans="1:11">
      <c r="A3" s="7">
        <v>1</v>
      </c>
      <c r="B3" s="7">
        <v>3006</v>
      </c>
      <c r="C3" s="7" t="s">
        <v>49</v>
      </c>
      <c r="D3" s="21" t="s">
        <v>50</v>
      </c>
      <c r="E3" s="7" t="s">
        <v>14</v>
      </c>
      <c r="F3" s="8">
        <v>55.2</v>
      </c>
      <c r="G3" s="7">
        <f>F3*0.4</f>
        <v>22.08</v>
      </c>
      <c r="H3" s="7">
        <v>83.04</v>
      </c>
      <c r="I3" s="15">
        <f>H3*0.6</f>
        <v>49.824</v>
      </c>
      <c r="J3" s="15">
        <f>G3+I3</f>
        <v>71.904</v>
      </c>
      <c r="K3" s="16">
        <v>1</v>
      </c>
    </row>
    <row r="5" ht="20.25" spans="2:4">
      <c r="B5" s="10"/>
      <c r="D5" s="11"/>
    </row>
  </sheetData>
  <mergeCells count="1">
    <mergeCell ref="A1:K1"/>
  </mergeCells>
  <pageMargins left="0.275" right="0.314583333333333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I7" sqref="I7"/>
    </sheetView>
  </sheetViews>
  <sheetFormatPr defaultColWidth="9" defaultRowHeight="13.5" outlineLevelRow="6"/>
  <cols>
    <col min="1" max="1" width="7.125" customWidth="1"/>
    <col min="3" max="3" width="10.625" customWidth="1"/>
    <col min="4" max="4" width="28.25" customWidth="1"/>
    <col min="6" max="6" width="11.375" customWidth="1"/>
    <col min="7" max="7" width="13.5" customWidth="1"/>
    <col min="8" max="8" width="12" customWidth="1"/>
    <col min="9" max="9" width="13.5" style="3" customWidth="1"/>
    <col min="10" max="10" width="14.875" style="3" customWidth="1"/>
  </cols>
  <sheetData>
    <row r="1" s="1" customFormat="1" ht="57" customHeight="1" spans="1:11">
      <c r="A1" s="4" t="s">
        <v>0</v>
      </c>
      <c r="B1" s="4"/>
      <c r="C1" s="4"/>
      <c r="D1" s="4"/>
      <c r="E1" s="4"/>
      <c r="F1" s="4"/>
      <c r="G1" s="4"/>
      <c r="H1" s="4"/>
      <c r="I1" s="12"/>
      <c r="J1" s="12"/>
      <c r="K1" s="4"/>
    </row>
    <row r="2" s="1" customFormat="1" ht="5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4" t="s">
        <v>10</v>
      </c>
      <c r="K2" s="6" t="s">
        <v>11</v>
      </c>
    </row>
    <row r="3" s="2" customFormat="1" ht="34" customHeight="1" spans="1:11">
      <c r="A3" s="7">
        <v>1</v>
      </c>
      <c r="B3" s="7">
        <v>3007</v>
      </c>
      <c r="C3" s="7" t="s">
        <v>51</v>
      </c>
      <c r="D3" s="21" t="s">
        <v>52</v>
      </c>
      <c r="E3" s="7" t="s">
        <v>14</v>
      </c>
      <c r="F3" s="8">
        <v>73.2</v>
      </c>
      <c r="G3" s="7">
        <f>F3*0.4</f>
        <v>29.28</v>
      </c>
      <c r="H3" s="7">
        <v>83.29</v>
      </c>
      <c r="I3" s="15">
        <f>H3*0.6</f>
        <v>49.974</v>
      </c>
      <c r="J3" s="15">
        <f>G3+I3</f>
        <v>79.254</v>
      </c>
      <c r="K3" s="16">
        <v>1</v>
      </c>
    </row>
    <row r="4" s="2" customFormat="1" ht="34" customHeight="1" spans="1:11">
      <c r="A4" s="7">
        <v>2</v>
      </c>
      <c r="B4" s="7">
        <v>3007</v>
      </c>
      <c r="C4" s="7" t="s">
        <v>53</v>
      </c>
      <c r="D4" s="21" t="s">
        <v>54</v>
      </c>
      <c r="E4" s="7" t="s">
        <v>17</v>
      </c>
      <c r="F4" s="8">
        <v>72</v>
      </c>
      <c r="G4" s="7">
        <f>F4*0.4</f>
        <v>28.8</v>
      </c>
      <c r="H4" s="7">
        <v>82.36</v>
      </c>
      <c r="I4" s="15">
        <f>H4*0.6</f>
        <v>49.416</v>
      </c>
      <c r="J4" s="15">
        <f>G4+I4</f>
        <v>78.216</v>
      </c>
      <c r="K4" s="16">
        <v>2</v>
      </c>
    </row>
    <row r="5" s="1" customFormat="1" ht="34" customHeight="1" spans="1:11">
      <c r="A5" s="6">
        <v>3</v>
      </c>
      <c r="B5" s="6">
        <v>3007</v>
      </c>
      <c r="C5" s="6" t="s">
        <v>55</v>
      </c>
      <c r="D5" s="22" t="s">
        <v>56</v>
      </c>
      <c r="E5" s="6" t="s">
        <v>14</v>
      </c>
      <c r="F5" s="9">
        <v>63.6</v>
      </c>
      <c r="G5" s="6">
        <f>F5*0.4</f>
        <v>25.44</v>
      </c>
      <c r="H5" s="6">
        <v>86.78</v>
      </c>
      <c r="I5" s="14">
        <f>H5*0.6</f>
        <v>52.068</v>
      </c>
      <c r="J5" s="14">
        <f>G5+I5</f>
        <v>77.508</v>
      </c>
      <c r="K5" s="6">
        <v>3</v>
      </c>
    </row>
    <row r="7" ht="20.25" spans="2:4">
      <c r="B7" s="10"/>
      <c r="D7" s="11"/>
    </row>
  </sheetData>
  <sortState ref="A3:N7">
    <sortCondition ref="J3" descending="1"/>
  </sortState>
  <mergeCells count="1">
    <mergeCell ref="A1:K1"/>
  </mergeCells>
  <pageMargins left="0.156944444444444" right="0.156944444444444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I2" sqref="I$1:I$1048576"/>
    </sheetView>
  </sheetViews>
  <sheetFormatPr defaultColWidth="9" defaultRowHeight="13.5"/>
  <cols>
    <col min="1" max="1" width="4.875" customWidth="1"/>
    <col min="4" max="4" width="29.75" customWidth="1"/>
    <col min="6" max="6" width="11.5" customWidth="1"/>
    <col min="7" max="7" width="12" customWidth="1"/>
    <col min="8" max="8" width="11.875" customWidth="1"/>
    <col min="9" max="9" width="11.875" style="3" customWidth="1"/>
    <col min="10" max="10" width="20.125" style="3" customWidth="1"/>
  </cols>
  <sheetData>
    <row r="1" s="1" customFormat="1" ht="57" customHeight="1" spans="1:11">
      <c r="A1" s="4" t="s">
        <v>0</v>
      </c>
      <c r="B1" s="4"/>
      <c r="C1" s="4"/>
      <c r="D1" s="4"/>
      <c r="E1" s="4"/>
      <c r="F1" s="4"/>
      <c r="G1" s="4"/>
      <c r="H1" s="4"/>
      <c r="I1" s="12"/>
      <c r="J1" s="12"/>
      <c r="K1" s="4"/>
    </row>
    <row r="2" s="1" customFormat="1" ht="5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4" t="s">
        <v>10</v>
      </c>
      <c r="K2" s="6" t="s">
        <v>11</v>
      </c>
    </row>
    <row r="3" s="2" customFormat="1" ht="34" customHeight="1" spans="1:11">
      <c r="A3" s="7">
        <v>1</v>
      </c>
      <c r="B3" s="7">
        <v>3008</v>
      </c>
      <c r="C3" s="7" t="s">
        <v>57</v>
      </c>
      <c r="D3" s="7" t="s">
        <v>58</v>
      </c>
      <c r="E3" s="7" t="s">
        <v>14</v>
      </c>
      <c r="F3" s="8">
        <v>70</v>
      </c>
      <c r="G3" s="7">
        <f>F3*0.4</f>
        <v>28</v>
      </c>
      <c r="H3" s="7">
        <v>85.25</v>
      </c>
      <c r="I3" s="15">
        <f>H3*0.6</f>
        <v>51.15</v>
      </c>
      <c r="J3" s="15">
        <f>G3+I3</f>
        <v>79.15</v>
      </c>
      <c r="K3" s="16">
        <v>1</v>
      </c>
    </row>
    <row r="4" s="2" customFormat="1" ht="34" customHeight="1" spans="1:11">
      <c r="A4" s="7">
        <v>2</v>
      </c>
      <c r="B4" s="7">
        <v>3008</v>
      </c>
      <c r="C4" s="7" t="s">
        <v>59</v>
      </c>
      <c r="D4" s="7" t="s">
        <v>60</v>
      </c>
      <c r="E4" s="7" t="s">
        <v>14</v>
      </c>
      <c r="F4" s="8">
        <v>68.8</v>
      </c>
      <c r="G4" s="7">
        <f>F4*0.4</f>
        <v>27.52</v>
      </c>
      <c r="H4" s="7">
        <v>84.82</v>
      </c>
      <c r="I4" s="15">
        <f>H4*0.6</f>
        <v>50.892</v>
      </c>
      <c r="J4" s="15">
        <f>G4+I4</f>
        <v>78.412</v>
      </c>
      <c r="K4" s="16">
        <v>2</v>
      </c>
    </row>
    <row r="5" s="2" customFormat="1" ht="34" customHeight="1" spans="1:11">
      <c r="A5" s="7">
        <v>3</v>
      </c>
      <c r="B5" s="7">
        <v>3008</v>
      </c>
      <c r="C5" s="7" t="s">
        <v>61</v>
      </c>
      <c r="D5" s="7" t="s">
        <v>62</v>
      </c>
      <c r="E5" s="7" t="s">
        <v>14</v>
      </c>
      <c r="F5" s="8">
        <v>60.4</v>
      </c>
      <c r="G5" s="7">
        <f>F5*0.4</f>
        <v>24.16</v>
      </c>
      <c r="H5" s="7">
        <v>84.56</v>
      </c>
      <c r="I5" s="15">
        <f>H5*0.6</f>
        <v>50.736</v>
      </c>
      <c r="J5" s="15">
        <f>G5+I5</f>
        <v>74.896</v>
      </c>
      <c r="K5" s="16">
        <v>3</v>
      </c>
    </row>
    <row r="6" s="2" customFormat="1" ht="34" customHeight="1" spans="1:11">
      <c r="A6" s="7">
        <v>4</v>
      </c>
      <c r="B6" s="7">
        <v>3008</v>
      </c>
      <c r="C6" s="7" t="s">
        <v>63</v>
      </c>
      <c r="D6" s="7" t="s">
        <v>64</v>
      </c>
      <c r="E6" s="7" t="s">
        <v>17</v>
      </c>
      <c r="F6" s="8">
        <v>60.6</v>
      </c>
      <c r="G6" s="7">
        <f>F6*0.4</f>
        <v>24.24</v>
      </c>
      <c r="H6" s="7">
        <v>78.64</v>
      </c>
      <c r="I6" s="15">
        <f>H6*0.6</f>
        <v>47.184</v>
      </c>
      <c r="J6" s="15">
        <f>G6+I6</f>
        <v>71.424</v>
      </c>
      <c r="K6" s="16">
        <v>4</v>
      </c>
    </row>
    <row r="7" s="1" customFormat="1" ht="34" customHeight="1" spans="1:11">
      <c r="A7" s="6">
        <v>5</v>
      </c>
      <c r="B7" s="6">
        <v>3008</v>
      </c>
      <c r="C7" s="6" t="s">
        <v>65</v>
      </c>
      <c r="D7" s="6" t="s">
        <v>66</v>
      </c>
      <c r="E7" s="6" t="s">
        <v>14</v>
      </c>
      <c r="F7" s="9">
        <v>57.2</v>
      </c>
      <c r="G7" s="6">
        <f>F7*0.4</f>
        <v>22.88</v>
      </c>
      <c r="H7" s="6">
        <v>80.68</v>
      </c>
      <c r="I7" s="14">
        <f>H7*0.6</f>
        <v>48.408</v>
      </c>
      <c r="J7" s="14">
        <f>G7+I7</f>
        <v>71.288</v>
      </c>
      <c r="K7" s="6">
        <v>5</v>
      </c>
    </row>
    <row r="9" ht="20.25" spans="2:4">
      <c r="B9" s="10"/>
      <c r="D9" s="11"/>
    </row>
  </sheetData>
  <sortState ref="A3:N9">
    <sortCondition ref="J3" descending="1"/>
  </sortState>
  <mergeCells count="1">
    <mergeCell ref="A1:K1"/>
  </mergeCells>
  <pageMargins left="0.236111111111111" right="0.156944444444444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H27" sqref="H27"/>
    </sheetView>
  </sheetViews>
  <sheetFormatPr defaultColWidth="9" defaultRowHeight="13.5" outlineLevelRow="7"/>
  <cols>
    <col min="1" max="1" width="6" customWidth="1"/>
    <col min="3" max="3" width="11.25" customWidth="1"/>
    <col min="4" max="4" width="27.625" customWidth="1"/>
    <col min="6" max="6" width="10.75" customWidth="1"/>
    <col min="7" max="7" width="13.75" customWidth="1"/>
    <col min="8" max="8" width="11.875" customWidth="1"/>
    <col min="9" max="9" width="12.625" style="3" customWidth="1"/>
    <col min="10" max="10" width="13.625" style="3" customWidth="1"/>
  </cols>
  <sheetData>
    <row r="1" s="1" customFormat="1" ht="57" customHeight="1" spans="1:11">
      <c r="A1" s="4" t="s">
        <v>0</v>
      </c>
      <c r="B1" s="4"/>
      <c r="C1" s="4"/>
      <c r="D1" s="4"/>
      <c r="E1" s="4"/>
      <c r="F1" s="4"/>
      <c r="G1" s="4"/>
      <c r="H1" s="4"/>
      <c r="I1" s="12"/>
      <c r="J1" s="12"/>
      <c r="K1" s="4"/>
    </row>
    <row r="2" s="1" customFormat="1" ht="5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4" t="s">
        <v>10</v>
      </c>
      <c r="K2" s="6" t="s">
        <v>11</v>
      </c>
    </row>
    <row r="3" s="2" customFormat="1" ht="34" customHeight="1" spans="1:11">
      <c r="A3" s="7">
        <v>1</v>
      </c>
      <c r="B3" s="7">
        <v>3009</v>
      </c>
      <c r="C3" s="7" t="s">
        <v>67</v>
      </c>
      <c r="D3" s="7" t="s">
        <v>68</v>
      </c>
      <c r="E3" s="7" t="s">
        <v>17</v>
      </c>
      <c r="F3" s="8">
        <v>72.4</v>
      </c>
      <c r="G3" s="7">
        <f>F3*0.4</f>
        <v>28.96</v>
      </c>
      <c r="H3" s="7">
        <v>80.9</v>
      </c>
      <c r="I3" s="15">
        <f>H3*0.6</f>
        <v>48.54</v>
      </c>
      <c r="J3" s="15">
        <f>G3+I3</f>
        <v>77.5</v>
      </c>
      <c r="K3" s="16">
        <v>1</v>
      </c>
    </row>
    <row r="4" s="2" customFormat="1" ht="34" customHeight="1" spans="1:11">
      <c r="A4" s="7">
        <v>2</v>
      </c>
      <c r="B4" s="7">
        <v>3009</v>
      </c>
      <c r="C4" s="7" t="s">
        <v>69</v>
      </c>
      <c r="D4" s="7" t="s">
        <v>70</v>
      </c>
      <c r="E4" s="7" t="s">
        <v>17</v>
      </c>
      <c r="F4" s="8">
        <v>60</v>
      </c>
      <c r="G4" s="7">
        <f>F4*0.4</f>
        <v>24</v>
      </c>
      <c r="H4" s="7">
        <v>84.18</v>
      </c>
      <c r="I4" s="15">
        <f>H4*0.6</f>
        <v>50.508</v>
      </c>
      <c r="J4" s="15">
        <f>G4+I4</f>
        <v>74.508</v>
      </c>
      <c r="K4" s="16">
        <v>2</v>
      </c>
    </row>
    <row r="5" s="2" customFormat="1" ht="34" customHeight="1" spans="1:11">
      <c r="A5" s="7">
        <v>3</v>
      </c>
      <c r="B5" s="7">
        <v>3009</v>
      </c>
      <c r="C5" s="7" t="s">
        <v>71</v>
      </c>
      <c r="D5" s="7" t="s">
        <v>72</v>
      </c>
      <c r="E5" s="7" t="s">
        <v>17</v>
      </c>
      <c r="F5" s="8">
        <v>58.6</v>
      </c>
      <c r="G5" s="7">
        <f>F5*0.4</f>
        <v>23.44</v>
      </c>
      <c r="H5" s="7">
        <v>81.76</v>
      </c>
      <c r="I5" s="15">
        <f>H5*0.6</f>
        <v>49.056</v>
      </c>
      <c r="J5" s="15">
        <f>G5+I5</f>
        <v>72.496</v>
      </c>
      <c r="K5" s="16">
        <v>3</v>
      </c>
    </row>
    <row r="6" s="1" customFormat="1" ht="34" customHeight="1" spans="1:11">
      <c r="A6" s="6">
        <v>4</v>
      </c>
      <c r="B6" s="6">
        <v>3009</v>
      </c>
      <c r="C6" s="6" t="s">
        <v>73</v>
      </c>
      <c r="D6" s="6" t="s">
        <v>74</v>
      </c>
      <c r="E6" s="6" t="s">
        <v>14</v>
      </c>
      <c r="F6" s="9">
        <v>53.6</v>
      </c>
      <c r="G6" s="6">
        <f>F6*0.4</f>
        <v>21.44</v>
      </c>
      <c r="H6" s="6">
        <v>84.76</v>
      </c>
      <c r="I6" s="14">
        <f>H6*0.6</f>
        <v>50.856</v>
      </c>
      <c r="J6" s="14">
        <f>G6+I6</f>
        <v>72.296</v>
      </c>
      <c r="K6" s="6">
        <v>4</v>
      </c>
    </row>
    <row r="8" ht="20.25" spans="2:4">
      <c r="B8" s="10"/>
      <c r="D8" s="11"/>
    </row>
  </sheetData>
  <sortState ref="A3:N8">
    <sortCondition ref="J3" descending="1"/>
  </sortState>
  <mergeCells count="1">
    <mergeCell ref="A1:K1"/>
  </mergeCells>
  <pageMargins left="0.236111111111111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3001</vt:lpstr>
      <vt:lpstr>3002</vt:lpstr>
      <vt:lpstr>3003</vt:lpstr>
      <vt:lpstr>3004</vt:lpstr>
      <vt:lpstr>3005</vt:lpstr>
      <vt:lpstr>3006</vt:lpstr>
      <vt:lpstr>3007</vt:lpstr>
      <vt:lpstr>3008</vt:lpstr>
      <vt:lpstr>3009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佳琪</cp:lastModifiedBy>
  <dcterms:created xsi:type="dcterms:W3CDTF">2022-12-14T07:06:00Z</dcterms:created>
  <dcterms:modified xsi:type="dcterms:W3CDTF">2023-02-15T02:26:06Z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8ECF6E69524F4BD4A347A1BABA2EE44F</vt:lpwstr>
  </property>
  <property fmtid="{D5CDD505-2E9C-101B-9397-08002B2CF9AE}" pid="3" name="KSOProductBuildVer">
    <vt:lpwstr>2052-11.1.0.13703</vt:lpwstr>
  </property>
</Properties>
</file>