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 tabRatio="857"/>
  </bookViews>
  <sheets>
    <sheet name="综合成绩汇总表" sheetId="5" r:id="rId1"/>
  </sheets>
  <definedNames>
    <definedName name="_xlnm._FilterDatabase" localSheetId="0" hidden="1">综合成绩汇总表!$A$2:$K$11</definedName>
    <definedName name="_xlnm.Print_Titles" localSheetId="0">综合成绩汇总表!$1:$2</definedName>
  </definedNames>
  <calcPr calcId="144525" fullPrecision="0"/>
</workbook>
</file>

<file path=xl/sharedStrings.xml><?xml version="1.0" encoding="utf-8"?>
<sst xmlns="http://schemas.openxmlformats.org/spreadsheetml/2006/main" count="48" uniqueCount="37">
  <si>
    <t>附件2：中共海口市委办公室公开招聘下属事业单位工作人员                                                    综合成绩汇总表</t>
  </si>
  <si>
    <t>序号</t>
  </si>
  <si>
    <t>报考岗位</t>
  </si>
  <si>
    <t>准考证号</t>
  </si>
  <si>
    <t>姓名</t>
  </si>
  <si>
    <t>笔试成绩</t>
  </si>
  <si>
    <t>笔试成绩
*60%</t>
  </si>
  <si>
    <t>面试成绩</t>
  </si>
  <si>
    <t>面试成绩
*40%</t>
  </si>
  <si>
    <t>综合成绩</t>
  </si>
  <si>
    <t>排名</t>
  </si>
  <si>
    <t>备注</t>
  </si>
  <si>
    <t>0101-市委总值班室管理岗1</t>
  </si>
  <si>
    <t>202212170310</t>
  </si>
  <si>
    <t>陈文亮</t>
  </si>
  <si>
    <t>1</t>
  </si>
  <si>
    <t>202212170211</t>
  </si>
  <si>
    <t>梁凯杰</t>
  </si>
  <si>
    <t>2</t>
  </si>
  <si>
    <t>202212170415</t>
  </si>
  <si>
    <t>符永栋</t>
  </si>
  <si>
    <t>3</t>
  </si>
  <si>
    <t>0102-市委总值班室管理岗2</t>
  </si>
  <si>
    <t>202212174404</t>
  </si>
  <si>
    <t>陈佳玲</t>
  </si>
  <si>
    <t>202212173814</t>
  </si>
  <si>
    <t>林美燕</t>
  </si>
  <si>
    <t>202212175713</t>
  </si>
  <si>
    <t>饶朝晖</t>
  </si>
  <si>
    <t>202212176015</t>
  </si>
  <si>
    <t>徐晨辉</t>
  </si>
  <si>
    <t>4</t>
  </si>
  <si>
    <t>202212173610</t>
  </si>
  <si>
    <t>黄宇</t>
  </si>
  <si>
    <t>面试缺考</t>
  </si>
  <si>
    <t>202212172905</t>
  </si>
  <si>
    <t>陈冬瑶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</si>
</sst>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0.00_);\(0.00\)"/>
  </numFmts>
  <fonts count="45">
    <font>
      <sz val="11"/>
      <color theme="1"/>
      <name val="宋体"/>
      <charset val="134"/>
      <scheme val="minor"/>
    </font>
    <font>
      <sz val="14.5"/>
      <color theme="1"/>
      <name val="宋体"/>
      <charset val="134"/>
      <scheme val="minor"/>
    </font>
    <font>
      <sz val="13.5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.5"/>
      <color theme="1"/>
      <name val="宋体"/>
      <charset val="134"/>
      <scheme val="minor"/>
    </font>
    <font>
      <b/>
      <sz val="14.5"/>
      <name val="宋体"/>
      <charset val="134"/>
      <scheme val="minor"/>
    </font>
    <font>
      <sz val="13.5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indexed="63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indexed="10"/>
      <name val="宋体"/>
      <charset val="134"/>
    </font>
    <font>
      <sz val="11"/>
      <color rgb="FF9C0006"/>
      <name val="宋体"/>
      <charset val="0"/>
      <scheme val="minor"/>
    </font>
    <font>
      <sz val="18"/>
      <color indexed="57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indexed="57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indexed="57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10"/>
      <name val="宋体"/>
      <charset val="134"/>
    </font>
    <font>
      <sz val="11"/>
      <color indexed="60"/>
      <name val="宋体"/>
      <charset val="134"/>
    </font>
    <font>
      <b/>
      <sz val="13"/>
      <color indexed="57"/>
      <name val="宋体"/>
      <charset val="134"/>
    </font>
    <font>
      <b/>
      <sz val="11"/>
      <color indexed="9"/>
      <name val="宋体"/>
      <charset val="134"/>
    </font>
    <font>
      <sz val="11"/>
      <color indexed="16"/>
      <name val="宋体"/>
      <charset val="134"/>
    </font>
    <font>
      <sz val="11"/>
      <color indexed="8"/>
      <name val="Tahoma"/>
      <charset val="134"/>
    </font>
    <font>
      <sz val="10"/>
      <name val="Arial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06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0" fontId="11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4" borderId="4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8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6" fillId="13" borderId="8" applyNumberFormat="0" applyAlignment="0" applyProtection="0">
      <alignment vertical="center"/>
    </xf>
    <xf numFmtId="0" fontId="27" fillId="13" borderId="3" applyNumberFormat="0" applyAlignment="0" applyProtection="0">
      <alignment vertical="center"/>
    </xf>
    <xf numFmtId="0" fontId="28" fillId="14" borderId="9" applyNumberFormat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4" borderId="4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4" borderId="4" applyNumberFormat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7" fillId="36" borderId="16" applyNumberFormat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18" fillId="0" borderId="0">
      <alignment vertical="center"/>
    </xf>
    <xf numFmtId="0" fontId="3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0" fillId="0" borderId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37" fillId="36" borderId="16" applyNumberFormat="0" applyAlignment="0" applyProtection="0">
      <alignment vertical="center"/>
    </xf>
    <xf numFmtId="0" fontId="37" fillId="36" borderId="16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44" fillId="37" borderId="4" applyNumberFormat="0" applyAlignment="0" applyProtection="0">
      <alignment vertical="center"/>
    </xf>
    <xf numFmtId="0" fontId="44" fillId="37" borderId="4" applyNumberFormat="0" applyAlignment="0" applyProtection="0">
      <alignment vertical="center"/>
    </xf>
    <xf numFmtId="0" fontId="44" fillId="37" borderId="4" applyNumberFormat="0" applyAlignment="0" applyProtection="0">
      <alignment vertical="center"/>
    </xf>
    <xf numFmtId="0" fontId="18" fillId="39" borderId="18" applyNumberFormat="0" applyFont="0" applyAlignment="0" applyProtection="0">
      <alignment vertical="center"/>
    </xf>
    <xf numFmtId="0" fontId="18" fillId="39" borderId="18" applyNumberFormat="0" applyFont="0" applyAlignment="0" applyProtection="0">
      <alignment vertical="center"/>
    </xf>
    <xf numFmtId="0" fontId="18" fillId="39" borderId="18" applyNumberFormat="0" applyFont="0" applyAlignment="0" applyProtection="0">
      <alignment vertical="center"/>
    </xf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176" fontId="0" fillId="2" borderId="0" xfId="0" applyNumberFormat="1" applyFill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176" fontId="5" fillId="0" borderId="0" xfId="0" applyNumberFormat="1" applyFont="1" applyBorder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176" fontId="3" fillId="2" borderId="0" xfId="0" applyNumberFormat="1" applyFont="1" applyFill="1" applyAlignment="1">
      <alignment horizontal="left" vertical="center"/>
    </xf>
    <xf numFmtId="49" fontId="5" fillId="0" borderId="0" xfId="0" applyNumberFormat="1" applyFont="1" applyBorder="1"/>
    <xf numFmtId="49" fontId="6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left" vertical="center"/>
    </xf>
    <xf numFmtId="0" fontId="2" fillId="0" borderId="1" xfId="0" applyNumberFormat="1" applyFont="1" applyBorder="1" applyAlignment="1" quotePrefix="1">
      <alignment horizontal="center" vertical="center"/>
    </xf>
  </cellXfs>
  <cellStyles count="106">
    <cellStyle name="常规" xfId="0" builtinId="0"/>
    <cellStyle name="货币[0]" xfId="1" builtinId="7"/>
    <cellStyle name="20% - 强调文字颜色 3" xfId="2" builtinId="38"/>
    <cellStyle name="输出 3" xfId="3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标题 5" xfId="11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标题 4 3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标题 6" xfId="28"/>
    <cellStyle name="60% - 强调文字颜色 4" xfId="29" builtinId="44"/>
    <cellStyle name="输出" xfId="30" builtinId="21"/>
    <cellStyle name="计算" xfId="31" builtinId="22"/>
    <cellStyle name="检查单元格" xfId="32" builtinId="23"/>
    <cellStyle name="标题 1 3" xfId="3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标题 1 2" xfId="40"/>
    <cellStyle name="20% - 强调文字颜色 5" xfId="41" builtinId="46"/>
    <cellStyle name="强调文字颜色 1" xfId="42" builtinId="29"/>
    <cellStyle name="20% - 强调文字颜色 1" xfId="43" builtinId="30"/>
    <cellStyle name="链接单元格 3" xfId="44"/>
    <cellStyle name="40% - 强调文字颜色 1" xfId="45" builtinId="31"/>
    <cellStyle name="20% - 强调文字颜色 2" xfId="46" builtinId="34"/>
    <cellStyle name="输出 2" xfId="47"/>
    <cellStyle name="链接单元格 4" xfId="48"/>
    <cellStyle name="40% - 强调文字颜色 2" xfId="49" builtinId="35"/>
    <cellStyle name="标题 1 4" xfId="50"/>
    <cellStyle name="强调文字颜色 3" xfId="51" builtinId="37"/>
    <cellStyle name="强调文字颜色 4" xfId="52" builtinId="41"/>
    <cellStyle name="20% - 强调文字颜色 4" xfId="53" builtinId="42"/>
    <cellStyle name="输出 4" xfId="54"/>
    <cellStyle name="40% - 强调文字颜色 4" xfId="55" builtinId="43"/>
    <cellStyle name="计算 3" xfId="56"/>
    <cellStyle name="强调文字颜色 5" xfId="57" builtinId="45"/>
    <cellStyle name="40% - 强调文字颜色 5" xfId="58" builtinId="47"/>
    <cellStyle name="计算 4" xfId="59"/>
    <cellStyle name="60% - 强调文字颜色 5" xfId="60" builtinId="48"/>
    <cellStyle name="强调文字颜色 6" xfId="61" builtinId="49"/>
    <cellStyle name="适中 2" xfId="62"/>
    <cellStyle name="40% - 强调文字颜色 6" xfId="63" builtinId="51"/>
    <cellStyle name="60% - 强调文字颜色 6" xfId="64" builtinId="52"/>
    <cellStyle name="标题 7" xfId="65"/>
    <cellStyle name="标题 2 2" xfId="66"/>
    <cellStyle name="标题 2 3" xfId="67"/>
    <cellStyle name="标题 2 4" xfId="68"/>
    <cellStyle name="标题 3 2" xfId="69"/>
    <cellStyle name="标题 3 3" xfId="70"/>
    <cellStyle name="标题 3 4" xfId="71"/>
    <cellStyle name="标题 4 2" xfId="72"/>
    <cellStyle name="标题 4 4" xfId="73"/>
    <cellStyle name="检查单元格 2" xfId="74"/>
    <cellStyle name="差 2" xfId="75"/>
    <cellStyle name="差 3" xfId="76"/>
    <cellStyle name="差 4" xfId="77"/>
    <cellStyle name="常规 2" xfId="78"/>
    <cellStyle name="常规 3" xfId="79"/>
    <cellStyle name="常规 4" xfId="80"/>
    <cellStyle name="常规 5" xfId="81"/>
    <cellStyle name="常规 7" xfId="82"/>
    <cellStyle name="好 2" xfId="83"/>
    <cellStyle name="好 3" xfId="84"/>
    <cellStyle name="好 4" xfId="85"/>
    <cellStyle name="汇总 2" xfId="86"/>
    <cellStyle name="汇总 3" xfId="87"/>
    <cellStyle name="汇总 4" xfId="88"/>
    <cellStyle name="检查单元格 3" xfId="89"/>
    <cellStyle name="检查单元格 4" xfId="90"/>
    <cellStyle name="解释性文本 2" xfId="91"/>
    <cellStyle name="解释性文本 3" xfId="92"/>
    <cellStyle name="解释性文本 4" xfId="93"/>
    <cellStyle name="警告文本 2" xfId="94"/>
    <cellStyle name="警告文本 3" xfId="95"/>
    <cellStyle name="警告文本 4" xfId="96"/>
    <cellStyle name="链接单元格 2" xfId="97"/>
    <cellStyle name="适中 3" xfId="98"/>
    <cellStyle name="适中 4" xfId="99"/>
    <cellStyle name="输入 2" xfId="100"/>
    <cellStyle name="输入 3" xfId="101"/>
    <cellStyle name="输入 4" xfId="102"/>
    <cellStyle name="注释 2" xfId="103"/>
    <cellStyle name="注释 3" xfId="104"/>
    <cellStyle name="注释 4" xfId="10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tabSelected="1" workbookViewId="0">
      <selection activeCell="N4" sqref="N4"/>
    </sheetView>
  </sheetViews>
  <sheetFormatPr defaultColWidth="9" defaultRowHeight="47" customHeight="1"/>
  <cols>
    <col min="1" max="1" width="7.5" style="4" customWidth="1"/>
    <col min="2" max="2" width="31.625" style="5" customWidth="1"/>
    <col min="3" max="3" width="17.75" style="4" customWidth="1"/>
    <col min="4" max="4" width="10.5" style="4" customWidth="1"/>
    <col min="5" max="5" width="12.5" style="6" customWidth="1"/>
    <col min="6" max="6" width="13.125" style="6" customWidth="1"/>
    <col min="7" max="7" width="11.625" style="6" customWidth="1"/>
    <col min="8" max="8" width="13.125" style="6" customWidth="1"/>
    <col min="9" max="9" width="12.375" style="6" customWidth="1"/>
    <col min="10" max="10" width="8.375" style="7" customWidth="1"/>
    <col min="11" max="11" width="10.5" style="4" customWidth="1"/>
    <col min="12" max="16384" width="9" style="4"/>
  </cols>
  <sheetData>
    <row r="1" ht="57" customHeight="1" spans="1:11">
      <c r="A1" s="8" t="s">
        <v>0</v>
      </c>
      <c r="B1" s="9"/>
      <c r="C1" s="10"/>
      <c r="D1" s="10"/>
      <c r="E1" s="11"/>
      <c r="F1" s="11"/>
      <c r="G1" s="11"/>
      <c r="H1" s="11"/>
      <c r="I1" s="11"/>
      <c r="J1" s="26"/>
      <c r="K1" s="10"/>
    </row>
    <row r="2" s="1" customFormat="1" ht="38" customHeight="1" spans="1:11">
      <c r="A2" s="12" t="s">
        <v>1</v>
      </c>
      <c r="B2" s="13" t="s">
        <v>2</v>
      </c>
      <c r="C2" s="14" t="s">
        <v>3</v>
      </c>
      <c r="D2" s="12" t="s">
        <v>4</v>
      </c>
      <c r="E2" s="15" t="s">
        <v>5</v>
      </c>
      <c r="F2" s="16" t="s">
        <v>6</v>
      </c>
      <c r="G2" s="15" t="s">
        <v>7</v>
      </c>
      <c r="H2" s="16" t="s">
        <v>8</v>
      </c>
      <c r="I2" s="15" t="s">
        <v>9</v>
      </c>
      <c r="J2" s="27" t="s">
        <v>10</v>
      </c>
      <c r="K2" s="12" t="s">
        <v>11</v>
      </c>
    </row>
    <row r="3" s="2" customFormat="1" ht="51" customHeight="1" spans="1:11">
      <c r="A3" s="17">
        <v>1</v>
      </c>
      <c r="B3" s="18" t="s">
        <v>12</v>
      </c>
      <c r="C3" s="19" t="s">
        <v>13</v>
      </c>
      <c r="D3" s="19" t="s">
        <v>14</v>
      </c>
      <c r="E3" s="20">
        <v>60.8</v>
      </c>
      <c r="F3" s="21">
        <f t="shared" ref="F3:F11" si="0">E3*0.6</f>
        <v>36.48</v>
      </c>
      <c r="G3" s="22">
        <v>76.33</v>
      </c>
      <c r="H3" s="21">
        <f t="shared" ref="H3:H11" si="1">G3*0.4</f>
        <v>30.53</v>
      </c>
      <c r="I3" s="21">
        <f t="shared" ref="I3:I11" si="2">F3+H3</f>
        <v>67.01</v>
      </c>
      <c r="J3" s="28" t="s">
        <v>15</v>
      </c>
      <c r="K3" s="17"/>
    </row>
    <row r="4" s="2" customFormat="1" ht="51" customHeight="1" spans="1:11">
      <c r="A4" s="17">
        <v>2</v>
      </c>
      <c r="B4" s="18" t="s">
        <v>12</v>
      </c>
      <c r="C4" s="19" t="s">
        <v>16</v>
      </c>
      <c r="D4" s="19" t="s">
        <v>17</v>
      </c>
      <c r="E4" s="20">
        <v>61</v>
      </c>
      <c r="F4" s="21">
        <f t="shared" si="0"/>
        <v>36.6</v>
      </c>
      <c r="G4" s="22">
        <v>72.67</v>
      </c>
      <c r="H4" s="21">
        <f t="shared" si="1"/>
        <v>29.07</v>
      </c>
      <c r="I4" s="21">
        <f t="shared" si="2"/>
        <v>65.67</v>
      </c>
      <c r="J4" s="28" t="s">
        <v>18</v>
      </c>
      <c r="K4" s="17"/>
    </row>
    <row r="5" s="2" customFormat="1" ht="51" customHeight="1" spans="1:11">
      <c r="A5" s="17">
        <v>3</v>
      </c>
      <c r="B5" s="18" t="s">
        <v>12</v>
      </c>
      <c r="C5" s="30" t="s">
        <v>19</v>
      </c>
      <c r="D5" s="19" t="s">
        <v>20</v>
      </c>
      <c r="E5" s="20">
        <v>60.3</v>
      </c>
      <c r="F5" s="21">
        <f t="shared" si="0"/>
        <v>36.18</v>
      </c>
      <c r="G5" s="22">
        <v>72.67</v>
      </c>
      <c r="H5" s="21">
        <f t="shared" si="1"/>
        <v>29.07</v>
      </c>
      <c r="I5" s="21">
        <f t="shared" si="2"/>
        <v>65.25</v>
      </c>
      <c r="J5" s="28" t="s">
        <v>21</v>
      </c>
      <c r="K5" s="17"/>
    </row>
    <row r="6" s="2" customFormat="1" ht="51" customHeight="1" spans="1:11">
      <c r="A6" s="17">
        <v>4</v>
      </c>
      <c r="B6" s="18" t="s">
        <v>22</v>
      </c>
      <c r="C6" s="19" t="s">
        <v>23</v>
      </c>
      <c r="D6" s="19" t="s">
        <v>24</v>
      </c>
      <c r="E6" s="20">
        <v>74.2</v>
      </c>
      <c r="F6" s="21">
        <f t="shared" si="0"/>
        <v>44.52</v>
      </c>
      <c r="G6" s="22">
        <v>78</v>
      </c>
      <c r="H6" s="21">
        <f t="shared" si="1"/>
        <v>31.2</v>
      </c>
      <c r="I6" s="21">
        <f t="shared" si="2"/>
        <v>75.72</v>
      </c>
      <c r="J6" s="28" t="s">
        <v>15</v>
      </c>
      <c r="K6" s="17"/>
    </row>
    <row r="7" s="2" customFormat="1" ht="51" customHeight="1" spans="1:11">
      <c r="A7" s="17">
        <v>5</v>
      </c>
      <c r="B7" s="18" t="s">
        <v>22</v>
      </c>
      <c r="C7" s="19" t="s">
        <v>25</v>
      </c>
      <c r="D7" s="19" t="s">
        <v>26</v>
      </c>
      <c r="E7" s="20">
        <v>71.6</v>
      </c>
      <c r="F7" s="21">
        <f t="shared" si="0"/>
        <v>42.96</v>
      </c>
      <c r="G7" s="22">
        <v>75.33</v>
      </c>
      <c r="H7" s="21">
        <f t="shared" si="1"/>
        <v>30.13</v>
      </c>
      <c r="I7" s="21">
        <f t="shared" si="2"/>
        <v>73.09</v>
      </c>
      <c r="J7" s="28" t="s">
        <v>18</v>
      </c>
      <c r="K7" s="17"/>
    </row>
    <row r="8" s="2" customFormat="1" ht="51" customHeight="1" spans="1:11">
      <c r="A8" s="17">
        <v>6</v>
      </c>
      <c r="B8" s="18" t="s">
        <v>22</v>
      </c>
      <c r="C8" s="19" t="s">
        <v>27</v>
      </c>
      <c r="D8" s="19" t="s">
        <v>28</v>
      </c>
      <c r="E8" s="20">
        <v>69.8</v>
      </c>
      <c r="F8" s="21">
        <f t="shared" si="0"/>
        <v>41.88</v>
      </c>
      <c r="G8" s="22">
        <v>72.67</v>
      </c>
      <c r="H8" s="21">
        <f t="shared" si="1"/>
        <v>29.07</v>
      </c>
      <c r="I8" s="21">
        <f t="shared" si="2"/>
        <v>70.95</v>
      </c>
      <c r="J8" s="28" t="s">
        <v>21</v>
      </c>
      <c r="K8" s="17"/>
    </row>
    <row r="9" s="2" customFormat="1" ht="51" customHeight="1" spans="1:11">
      <c r="A9" s="17">
        <v>7</v>
      </c>
      <c r="B9" s="18" t="s">
        <v>22</v>
      </c>
      <c r="C9" s="19" t="s">
        <v>29</v>
      </c>
      <c r="D9" s="19" t="s">
        <v>30</v>
      </c>
      <c r="E9" s="20">
        <v>69.6</v>
      </c>
      <c r="F9" s="21">
        <f t="shared" si="0"/>
        <v>41.76</v>
      </c>
      <c r="G9" s="22">
        <v>66.33</v>
      </c>
      <c r="H9" s="21">
        <f t="shared" si="1"/>
        <v>26.53</v>
      </c>
      <c r="I9" s="21">
        <f t="shared" si="2"/>
        <v>68.29</v>
      </c>
      <c r="J9" s="28" t="s">
        <v>31</v>
      </c>
      <c r="K9" s="17"/>
    </row>
    <row r="10" s="2" customFormat="1" ht="51" customHeight="1" spans="1:11">
      <c r="A10" s="17">
        <v>8</v>
      </c>
      <c r="B10" s="18" t="s">
        <v>22</v>
      </c>
      <c r="C10" s="19" t="s">
        <v>32</v>
      </c>
      <c r="D10" s="19" t="s">
        <v>33</v>
      </c>
      <c r="E10" s="20">
        <v>70.4</v>
      </c>
      <c r="F10" s="21">
        <f t="shared" si="0"/>
        <v>42.24</v>
      </c>
      <c r="G10" s="22">
        <v>0</v>
      </c>
      <c r="H10" s="21">
        <f t="shared" si="1"/>
        <v>0</v>
      </c>
      <c r="I10" s="21">
        <f t="shared" si="2"/>
        <v>42.24</v>
      </c>
      <c r="J10" s="28"/>
      <c r="K10" s="17" t="s">
        <v>34</v>
      </c>
    </row>
    <row r="11" s="2" customFormat="1" ht="51" customHeight="1" spans="1:11">
      <c r="A11" s="17">
        <v>9</v>
      </c>
      <c r="B11" s="18" t="s">
        <v>22</v>
      </c>
      <c r="C11" s="19" t="s">
        <v>35</v>
      </c>
      <c r="D11" s="19" t="s">
        <v>36</v>
      </c>
      <c r="E11" s="20">
        <v>69.6</v>
      </c>
      <c r="F11" s="21">
        <f t="shared" si="0"/>
        <v>41.76</v>
      </c>
      <c r="G11" s="22">
        <v>0</v>
      </c>
      <c r="H11" s="21">
        <f t="shared" si="1"/>
        <v>0</v>
      </c>
      <c r="I11" s="21">
        <f t="shared" si="2"/>
        <v>41.76</v>
      </c>
      <c r="J11" s="28"/>
      <c r="K11" s="17" t="s">
        <v>34</v>
      </c>
    </row>
    <row r="12" s="3" customFormat="1" ht="14" customHeight="1" spans="1:11">
      <c r="A12" s="23"/>
      <c r="B12" s="24"/>
      <c r="C12" s="23"/>
      <c r="D12" s="23"/>
      <c r="E12" s="25"/>
      <c r="F12" s="25"/>
      <c r="G12" s="25"/>
      <c r="H12" s="25"/>
      <c r="I12" s="25"/>
      <c r="J12" s="29"/>
      <c r="K12" s="23"/>
    </row>
  </sheetData>
  <sheetProtection password="EF47" sheet="1" selectLockedCells="1" selectUnlockedCells="1" objects="1"/>
  <mergeCells count="2">
    <mergeCell ref="A1:K1"/>
    <mergeCell ref="A12:K12"/>
  </mergeCells>
  <printOptions horizontalCentered="1"/>
  <pageMargins left="0.0784722222222222" right="0.0784722222222222" top="0.0388888888888889" bottom="0.196527777777778" header="0.275" footer="0.236111111111111"/>
  <pageSetup paperSize="9" scale="9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冰冰</cp:lastModifiedBy>
  <dcterms:created xsi:type="dcterms:W3CDTF">2006-09-16T00:00:00Z</dcterms:created>
  <dcterms:modified xsi:type="dcterms:W3CDTF">2023-02-13T03:25:42Z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F99E4E55C4DC4C2EB70F186C0724C203</vt:lpwstr>
  </property>
</Properties>
</file>