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ACB0B96-290A-4096-81EC-5283C6BC4E8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G77" i="1"/>
  <c r="G78" i="1"/>
  <c r="G79" i="1"/>
  <c r="G80" i="1"/>
  <c r="G81" i="1"/>
  <c r="G82" i="1"/>
  <c r="G66" i="1"/>
  <c r="G65" i="1"/>
  <c r="G64" i="1"/>
  <c r="G63" i="1"/>
  <c r="G62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5" i="1"/>
  <c r="G24" i="1"/>
  <c r="G23" i="1"/>
  <c r="G20" i="1"/>
  <c r="G19" i="1"/>
  <c r="G18" i="1"/>
  <c r="G17" i="1"/>
  <c r="G16" i="1"/>
  <c r="G15" i="1"/>
  <c r="G14" i="1"/>
  <c r="G13" i="1"/>
  <c r="G12" i="1"/>
  <c r="E11" i="1"/>
  <c r="E10" i="1"/>
  <c r="G10" i="1" s="1"/>
  <c r="E9" i="1"/>
  <c r="G9" i="1" s="1"/>
  <c r="E8" i="1"/>
  <c r="G8" i="1" s="1"/>
  <c r="G7" i="1"/>
  <c r="G6" i="1"/>
  <c r="G5" i="1"/>
  <c r="G4" i="1"/>
</calcChain>
</file>

<file path=xl/sharedStrings.xml><?xml version="1.0" encoding="utf-8"?>
<sst xmlns="http://schemas.openxmlformats.org/spreadsheetml/2006/main" count="266" uniqueCount="111">
  <si>
    <t>2022年平定县引进急需紧缺专业技术人才综合成绩单</t>
  </si>
  <si>
    <t>引才单位：平定县教育科技局</t>
  </si>
  <si>
    <t>序号</t>
  </si>
  <si>
    <t>引才单位</t>
  </si>
  <si>
    <t>岗位名称</t>
  </si>
  <si>
    <t>姓名</t>
  </si>
  <si>
    <t>笔试成绩</t>
  </si>
  <si>
    <t>面试成绩</t>
  </si>
  <si>
    <t>综合成绩</t>
  </si>
  <si>
    <t>加试成绩</t>
  </si>
  <si>
    <t>职位排名</t>
  </si>
  <si>
    <t>平定县第二中学校</t>
  </si>
  <si>
    <t>专业技术岗1</t>
  </si>
  <si>
    <t>张颖</t>
  </si>
  <si>
    <t>专业技术岗2</t>
  </si>
  <si>
    <t>冀雯霞</t>
  </si>
  <si>
    <t>专业技术岗3</t>
  </si>
  <si>
    <t>郭凤莲</t>
  </si>
  <si>
    <t>梁钰雪</t>
  </si>
  <si>
    <t>专业技术岗4</t>
  </si>
  <si>
    <t>周丽蓉</t>
  </si>
  <si>
    <t>任亚星</t>
  </si>
  <si>
    <t>郭健町</t>
  </si>
  <si>
    <t>刘瑞哲</t>
  </si>
  <si>
    <t>缺考</t>
  </si>
  <si>
    <t>—</t>
  </si>
  <si>
    <t>平定县第三中学校</t>
  </si>
  <si>
    <t>王越</t>
  </si>
  <si>
    <t>赵锦丽</t>
  </si>
  <si>
    <t>侯娟</t>
  </si>
  <si>
    <t>张美琦</t>
  </si>
  <si>
    <t>姚丽霞</t>
  </si>
  <si>
    <t>王世鑫</t>
  </si>
  <si>
    <t>冯芷婷</t>
  </si>
  <si>
    <t>张怡</t>
  </si>
  <si>
    <t>靳晓煜</t>
  </si>
  <si>
    <t>罗晓琴</t>
  </si>
  <si>
    <t xml:space="preserve">平定县第三中学校 </t>
  </si>
  <si>
    <t>张玉昕</t>
  </si>
  <si>
    <t>平定县第四中学校</t>
  </si>
  <si>
    <t>郝晋华</t>
  </si>
  <si>
    <t>李鸯</t>
  </si>
  <si>
    <t>李晓玲</t>
  </si>
  <si>
    <t>高菲</t>
  </si>
  <si>
    <t xml:space="preserve">专业技术岗3 </t>
  </si>
  <si>
    <t>郝丽妍</t>
  </si>
  <si>
    <t>李敏</t>
  </si>
  <si>
    <t>冯新宇</t>
  </si>
  <si>
    <t xml:space="preserve">平定县第四中学校 </t>
  </si>
  <si>
    <t>仇晓丽</t>
  </si>
  <si>
    <t>孟婕</t>
  </si>
  <si>
    <t>王玮</t>
  </si>
  <si>
    <t>董玥</t>
  </si>
  <si>
    <t>赵莉</t>
  </si>
  <si>
    <t>魏雪明</t>
  </si>
  <si>
    <t>武葭蕙</t>
  </si>
  <si>
    <t>曹鹏飞</t>
  </si>
  <si>
    <t>张荣燕</t>
  </si>
  <si>
    <t>刘明</t>
  </si>
  <si>
    <t>孙园丽</t>
  </si>
  <si>
    <t>平定县东关中学校</t>
  </si>
  <si>
    <t>康红霞</t>
  </si>
  <si>
    <t>孔梦成</t>
  </si>
  <si>
    <t>李昕璐</t>
  </si>
  <si>
    <t>贾镟业</t>
  </si>
  <si>
    <t>平定县评梅学校</t>
  </si>
  <si>
    <t>李亚新</t>
  </si>
  <si>
    <t>周玲</t>
  </si>
  <si>
    <t>李玮</t>
  </si>
  <si>
    <t xml:space="preserve">平定县评梅学校 </t>
  </si>
  <si>
    <t>刘建新</t>
  </si>
  <si>
    <t>王鑫</t>
  </si>
  <si>
    <t>王国兰</t>
  </si>
  <si>
    <t>苏小芳</t>
  </si>
  <si>
    <t>郑瑞琴</t>
  </si>
  <si>
    <t>刘永梅</t>
  </si>
  <si>
    <t>张卓</t>
  </si>
  <si>
    <t>韩鹏燕</t>
  </si>
  <si>
    <t>专业技术岗5</t>
  </si>
  <si>
    <t>赵晓敏</t>
  </si>
  <si>
    <t>张瑞</t>
  </si>
  <si>
    <t>平定县城关中学校</t>
  </si>
  <si>
    <t>高春芳</t>
  </si>
  <si>
    <t>常鸣宇</t>
  </si>
  <si>
    <t>王婷</t>
  </si>
  <si>
    <t>赵苇</t>
  </si>
  <si>
    <t>平定县南坳中学校</t>
  </si>
  <si>
    <t>耿跃儒</t>
  </si>
  <si>
    <t>杜娟</t>
  </si>
  <si>
    <t>程宬</t>
  </si>
  <si>
    <t>畅秀玲</t>
  </si>
  <si>
    <t>范戎杰</t>
  </si>
  <si>
    <t>阳泉人才发展集团有限公司</t>
  </si>
  <si>
    <t>姓 名</t>
  </si>
  <si>
    <t>报考单位</t>
  </si>
  <si>
    <t>报考岗位</t>
  </si>
  <si>
    <t>左威健</t>
  </si>
  <si>
    <t>平定县城市管理综合行政执法队</t>
  </si>
  <si>
    <t>张倩</t>
  </si>
  <si>
    <t>赵晋妍</t>
  </si>
  <si>
    <t>周亚茹</t>
  </si>
  <si>
    <t>平定县招商中心</t>
  </si>
  <si>
    <t>专业技术岗</t>
  </si>
  <si>
    <t>牛媛媛</t>
  </si>
  <si>
    <t>王飞飞</t>
  </si>
  <si>
    <t>王琪</t>
  </si>
  <si>
    <t>李莉</t>
  </si>
  <si>
    <t>朱苗</t>
  </si>
  <si>
    <t>翟鹏芳</t>
  </si>
  <si>
    <r>
      <t>专业技术岗</t>
    </r>
    <r>
      <rPr>
        <sz val="11"/>
        <color indexed="8"/>
        <rFont val="宋体"/>
        <family val="3"/>
        <charset val="134"/>
      </rPr>
      <t>1</t>
    </r>
  </si>
  <si>
    <r>
      <t>专业技术岗</t>
    </r>
    <r>
      <rPr>
        <sz val="11"/>
        <color indexed="8"/>
        <rFont val="宋体"/>
        <family val="3"/>
        <charset val="13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</si>
</sst>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0_ "/>
    <numFmt numFmtId="178" formatCode="yyyy&quot;年&quot;m&quot;月&quot;d&quot;日&quot;;@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20"/>
      <color theme="1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154;&#25165;&#38598;&#22242;\&#39033;&#30446;\&#25307;&#32856;&#19994;&#21153;\8.&#24066;&#22996;&#21150;&#24179;&#23450;&#21439;2022&#24180;&#20154;&#25165;&#24341;&#36827;&#65288;2022.11&#65289;\&#24179;&#23450;\6.&#36164;&#26684;&#22797;&#23457;\2022&#24180;&#24179;&#23450;&#21439;&#24341;&#36827;&#24613;&#38656;&#32039;&#32570;&#19987;&#19994;&#25216;&#26415;&#20154;&#25165;&#36164;&#26684;&#22797;&#23457;&#20154;&#21592;&#21517;&#2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>
        <row r="32">
          <cell r="F32" t="str">
            <v>周丽蓉</v>
          </cell>
          <cell r="G32">
            <v>76.5</v>
          </cell>
        </row>
        <row r="33">
          <cell r="F33" t="str">
            <v>郭婧</v>
          </cell>
          <cell r="G33">
            <v>75</v>
          </cell>
        </row>
        <row r="34">
          <cell r="F34" t="str">
            <v>任亚星</v>
          </cell>
          <cell r="G34">
            <v>73</v>
          </cell>
        </row>
        <row r="35">
          <cell r="F35" t="str">
            <v>刘瑞哲</v>
          </cell>
          <cell r="G35">
            <v>72.5</v>
          </cell>
        </row>
        <row r="36">
          <cell r="F36" t="str">
            <v>刘晋萍</v>
          </cell>
          <cell r="G36">
            <v>70.5</v>
          </cell>
        </row>
        <row r="37">
          <cell r="F37" t="str">
            <v>郭健町</v>
          </cell>
          <cell r="G37">
            <v>69.5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topLeftCell="A67" workbookViewId="0">
      <selection activeCell="F78" sqref="F78"/>
    </sheetView>
  </sheetViews>
  <sheetFormatPr defaultRowHeight="14.25" x14ac:dyDescent="0.2"/>
  <cols>
    <col min="2" max="2" width="16.625" customWidth="1"/>
    <col min="3" max="3" width="27.125" customWidth="1"/>
    <col min="4" max="4" width="10.875" customWidth="1"/>
  </cols>
  <sheetData>
    <row r="1" spans="1:9" ht="25.5" x14ac:dyDescent="0.2">
      <c r="A1" s="18" t="s">
        <v>0</v>
      </c>
      <c r="B1" s="18"/>
      <c r="C1" s="18"/>
      <c r="D1" s="18"/>
      <c r="E1" s="18"/>
      <c r="F1" s="18"/>
      <c r="G1" s="18"/>
      <c r="H1" s="18"/>
      <c r="I1" s="19"/>
    </row>
    <row r="2" spans="1:9" x14ac:dyDescent="0.2">
      <c r="A2" s="1" t="s">
        <v>1</v>
      </c>
      <c r="B2" s="1"/>
      <c r="C2" s="30"/>
      <c r="D2" s="20"/>
      <c r="E2" s="21"/>
      <c r="F2" s="20"/>
      <c r="G2" s="22"/>
      <c r="H2" s="22"/>
      <c r="I2" s="23"/>
    </row>
    <row r="3" spans="1:9" x14ac:dyDescent="0.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  <c r="H3" s="7" t="s">
        <v>9</v>
      </c>
      <c r="I3" s="8" t="s">
        <v>10</v>
      </c>
    </row>
    <row r="4" spans="1:9" x14ac:dyDescent="0.2">
      <c r="A4" s="9">
        <v>1</v>
      </c>
      <c r="B4" s="10" t="s">
        <v>11</v>
      </c>
      <c r="C4" s="11" t="s">
        <v>12</v>
      </c>
      <c r="D4" s="12" t="s">
        <v>13</v>
      </c>
      <c r="E4" s="25"/>
      <c r="F4" s="26">
        <v>79.900000000000006</v>
      </c>
      <c r="G4" s="26">
        <f t="shared" ref="G4:G7" si="0">F4</f>
        <v>79.900000000000006</v>
      </c>
      <c r="H4" s="26"/>
      <c r="I4" s="9">
        <v>1</v>
      </c>
    </row>
    <row r="5" spans="1:9" x14ac:dyDescent="0.2">
      <c r="A5" s="9">
        <v>2</v>
      </c>
      <c r="B5" s="10" t="s">
        <v>11</v>
      </c>
      <c r="C5" s="11" t="s">
        <v>14</v>
      </c>
      <c r="D5" s="12" t="s">
        <v>15</v>
      </c>
      <c r="E5" s="25"/>
      <c r="F5" s="26">
        <v>85.17</v>
      </c>
      <c r="G5" s="26">
        <f t="shared" si="0"/>
        <v>85.17</v>
      </c>
      <c r="H5" s="26"/>
      <c r="I5" s="24">
        <v>1</v>
      </c>
    </row>
    <row r="6" spans="1:9" x14ac:dyDescent="0.2">
      <c r="A6" s="9">
        <v>3</v>
      </c>
      <c r="B6" s="10" t="s">
        <v>11</v>
      </c>
      <c r="C6" s="10" t="s">
        <v>16</v>
      </c>
      <c r="D6" s="12" t="s">
        <v>17</v>
      </c>
      <c r="E6" s="25"/>
      <c r="F6" s="26">
        <v>75.3</v>
      </c>
      <c r="G6" s="26">
        <f t="shared" si="0"/>
        <v>75.3</v>
      </c>
      <c r="H6" s="26"/>
      <c r="I6" s="9">
        <v>1</v>
      </c>
    </row>
    <row r="7" spans="1:9" x14ac:dyDescent="0.2">
      <c r="A7" s="9">
        <v>4</v>
      </c>
      <c r="B7" s="10" t="s">
        <v>11</v>
      </c>
      <c r="C7" s="11" t="s">
        <v>16</v>
      </c>
      <c r="D7" s="12" t="s">
        <v>18</v>
      </c>
      <c r="E7" s="25"/>
      <c r="F7" s="26">
        <v>75.099999999999994</v>
      </c>
      <c r="G7" s="26">
        <f t="shared" si="0"/>
        <v>75.099999999999994</v>
      </c>
      <c r="H7" s="26"/>
      <c r="I7" s="9">
        <v>2</v>
      </c>
    </row>
    <row r="8" spans="1:9" x14ac:dyDescent="0.2">
      <c r="A8" s="9">
        <v>5</v>
      </c>
      <c r="B8" s="10" t="s">
        <v>11</v>
      </c>
      <c r="C8" s="10" t="s">
        <v>19</v>
      </c>
      <c r="D8" s="9" t="s">
        <v>20</v>
      </c>
      <c r="E8" s="26">
        <f>VLOOKUP(D8,[1]sheet!$F$32:$G$37,2,0)</f>
        <v>76.5</v>
      </c>
      <c r="F8" s="26">
        <v>75</v>
      </c>
      <c r="G8" s="26">
        <f t="shared" ref="G8:G10" si="1">E8*0.6+F8*0.4</f>
        <v>75.900000000000006</v>
      </c>
      <c r="H8" s="26"/>
      <c r="I8" s="9">
        <v>1</v>
      </c>
    </row>
    <row r="9" spans="1:9" x14ac:dyDescent="0.2">
      <c r="A9" s="9">
        <v>6</v>
      </c>
      <c r="B9" s="10" t="s">
        <v>11</v>
      </c>
      <c r="C9" s="10" t="s">
        <v>19</v>
      </c>
      <c r="D9" s="12" t="s">
        <v>21</v>
      </c>
      <c r="E9" s="26">
        <f>VLOOKUP(D9,[1]sheet!$F$32:$G$37,2,0)</f>
        <v>73</v>
      </c>
      <c r="F9" s="26">
        <v>73.599999999999994</v>
      </c>
      <c r="G9" s="26">
        <f t="shared" si="1"/>
        <v>73.239999999999995</v>
      </c>
      <c r="H9" s="26"/>
      <c r="I9" s="9">
        <v>2</v>
      </c>
    </row>
    <row r="10" spans="1:9" x14ac:dyDescent="0.2">
      <c r="A10" s="9">
        <v>7</v>
      </c>
      <c r="B10" s="10" t="s">
        <v>11</v>
      </c>
      <c r="C10" s="10" t="s">
        <v>19</v>
      </c>
      <c r="D10" s="24" t="s">
        <v>22</v>
      </c>
      <c r="E10" s="26">
        <f>VLOOKUP(D10,[1]sheet!$F$32:$G$37,2,0)</f>
        <v>69.5</v>
      </c>
      <c r="F10" s="26">
        <v>75.63</v>
      </c>
      <c r="G10" s="26">
        <f t="shared" si="1"/>
        <v>71.951999999999998</v>
      </c>
      <c r="H10" s="26"/>
      <c r="I10" s="9">
        <v>3</v>
      </c>
    </row>
    <row r="11" spans="1:9" x14ac:dyDescent="0.2">
      <c r="A11" s="9">
        <v>8</v>
      </c>
      <c r="B11" s="10" t="s">
        <v>11</v>
      </c>
      <c r="C11" s="11" t="s">
        <v>19</v>
      </c>
      <c r="D11" s="12" t="s">
        <v>23</v>
      </c>
      <c r="E11" s="26">
        <f>VLOOKUP(D11,[1]sheet!$F$32:$G$37,2,0)</f>
        <v>72.5</v>
      </c>
      <c r="F11" s="27" t="s">
        <v>24</v>
      </c>
      <c r="G11" s="26">
        <v>43.5</v>
      </c>
      <c r="H11" s="26"/>
      <c r="I11" s="9" t="s">
        <v>25</v>
      </c>
    </row>
    <row r="12" spans="1:9" x14ac:dyDescent="0.2">
      <c r="A12" s="9">
        <v>9</v>
      </c>
      <c r="B12" s="10" t="s">
        <v>26</v>
      </c>
      <c r="C12" s="11" t="s">
        <v>12</v>
      </c>
      <c r="D12" s="12" t="s">
        <v>27</v>
      </c>
      <c r="E12" s="25"/>
      <c r="F12" s="26">
        <v>83.27</v>
      </c>
      <c r="G12" s="26">
        <f t="shared" ref="G12:G20" si="2">F12</f>
        <v>83.27</v>
      </c>
      <c r="H12" s="26"/>
      <c r="I12" s="9">
        <v>1</v>
      </c>
    </row>
    <row r="13" spans="1:9" x14ac:dyDescent="0.2">
      <c r="A13" s="9">
        <v>10</v>
      </c>
      <c r="B13" s="10" t="s">
        <v>26</v>
      </c>
      <c r="C13" s="11" t="s">
        <v>12</v>
      </c>
      <c r="D13" s="12" t="s">
        <v>28</v>
      </c>
      <c r="E13" s="25"/>
      <c r="F13" s="26">
        <v>80.83</v>
      </c>
      <c r="G13" s="26">
        <f t="shared" si="2"/>
        <v>80.83</v>
      </c>
      <c r="H13" s="26"/>
      <c r="I13" s="9">
        <v>2</v>
      </c>
    </row>
    <row r="14" spans="1:9" x14ac:dyDescent="0.2">
      <c r="A14" s="9">
        <v>11</v>
      </c>
      <c r="B14" s="10" t="s">
        <v>26</v>
      </c>
      <c r="C14" s="11" t="s">
        <v>12</v>
      </c>
      <c r="D14" s="12" t="s">
        <v>29</v>
      </c>
      <c r="E14" s="25"/>
      <c r="F14" s="26">
        <v>80.47</v>
      </c>
      <c r="G14" s="26">
        <f t="shared" si="2"/>
        <v>80.47</v>
      </c>
      <c r="H14" s="26"/>
      <c r="I14" s="9">
        <v>3</v>
      </c>
    </row>
    <row r="15" spans="1:9" x14ac:dyDescent="0.2">
      <c r="A15" s="9">
        <v>12</v>
      </c>
      <c r="B15" s="10" t="s">
        <v>26</v>
      </c>
      <c r="C15" s="10" t="s">
        <v>12</v>
      </c>
      <c r="D15" s="12" t="s">
        <v>30</v>
      </c>
      <c r="E15" s="25"/>
      <c r="F15" s="26">
        <v>79.7</v>
      </c>
      <c r="G15" s="26">
        <f t="shared" si="2"/>
        <v>79.7</v>
      </c>
      <c r="H15" s="26"/>
      <c r="I15" s="9">
        <v>4</v>
      </c>
    </row>
    <row r="16" spans="1:9" x14ac:dyDescent="0.2">
      <c r="A16" s="9">
        <v>13</v>
      </c>
      <c r="B16" s="10" t="s">
        <v>26</v>
      </c>
      <c r="C16" s="11" t="s">
        <v>12</v>
      </c>
      <c r="D16" s="12" t="s">
        <v>31</v>
      </c>
      <c r="E16" s="25"/>
      <c r="F16" s="26">
        <v>79.27</v>
      </c>
      <c r="G16" s="26">
        <f t="shared" si="2"/>
        <v>79.27</v>
      </c>
      <c r="H16" s="26"/>
      <c r="I16" s="9">
        <v>5</v>
      </c>
    </row>
    <row r="17" spans="1:9" x14ac:dyDescent="0.2">
      <c r="A17" s="9">
        <v>14</v>
      </c>
      <c r="B17" s="10" t="s">
        <v>26</v>
      </c>
      <c r="C17" s="11" t="s">
        <v>14</v>
      </c>
      <c r="D17" s="12" t="s">
        <v>32</v>
      </c>
      <c r="E17" s="25"/>
      <c r="F17" s="26">
        <v>82.4</v>
      </c>
      <c r="G17" s="26">
        <f t="shared" si="2"/>
        <v>82.4</v>
      </c>
      <c r="H17" s="26"/>
      <c r="I17" s="24">
        <v>1</v>
      </c>
    </row>
    <row r="18" spans="1:9" x14ac:dyDescent="0.2">
      <c r="A18" s="9">
        <v>15</v>
      </c>
      <c r="B18" s="10" t="s">
        <v>26</v>
      </c>
      <c r="C18" s="10" t="s">
        <v>16</v>
      </c>
      <c r="D18" s="12" t="s">
        <v>33</v>
      </c>
      <c r="E18" s="25"/>
      <c r="F18" s="26">
        <v>75.87</v>
      </c>
      <c r="G18" s="26">
        <f t="shared" si="2"/>
        <v>75.87</v>
      </c>
      <c r="H18" s="26"/>
      <c r="I18" s="9">
        <v>1</v>
      </c>
    </row>
    <row r="19" spans="1:9" x14ac:dyDescent="0.2">
      <c r="A19" s="9">
        <v>16</v>
      </c>
      <c r="B19" s="10" t="s">
        <v>26</v>
      </c>
      <c r="C19" s="11" t="s">
        <v>16</v>
      </c>
      <c r="D19" s="12" t="s">
        <v>34</v>
      </c>
      <c r="E19" s="25"/>
      <c r="F19" s="26">
        <v>74.97</v>
      </c>
      <c r="G19" s="26">
        <f t="shared" si="2"/>
        <v>74.97</v>
      </c>
      <c r="H19" s="26"/>
      <c r="I19" s="9">
        <v>2</v>
      </c>
    </row>
    <row r="20" spans="1:9" x14ac:dyDescent="0.2">
      <c r="A20" s="9">
        <v>17</v>
      </c>
      <c r="B20" s="10" t="s">
        <v>26</v>
      </c>
      <c r="C20" s="11" t="s">
        <v>16</v>
      </c>
      <c r="D20" s="12" t="s">
        <v>35</v>
      </c>
      <c r="E20" s="25"/>
      <c r="F20" s="26">
        <v>73.7</v>
      </c>
      <c r="G20" s="26">
        <f t="shared" si="2"/>
        <v>73.7</v>
      </c>
      <c r="H20" s="26"/>
      <c r="I20" s="9">
        <v>3</v>
      </c>
    </row>
    <row r="21" spans="1:9" x14ac:dyDescent="0.2">
      <c r="A21" s="9">
        <v>18</v>
      </c>
      <c r="B21" s="10" t="s">
        <v>26</v>
      </c>
      <c r="C21" s="11" t="s">
        <v>16</v>
      </c>
      <c r="D21" s="12" t="s">
        <v>36</v>
      </c>
      <c r="E21" s="25"/>
      <c r="F21" s="28" t="s">
        <v>24</v>
      </c>
      <c r="G21" s="9" t="s">
        <v>25</v>
      </c>
      <c r="H21" s="9"/>
      <c r="I21" s="9" t="s">
        <v>25</v>
      </c>
    </row>
    <row r="22" spans="1:9" x14ac:dyDescent="0.2">
      <c r="A22" s="9">
        <v>19</v>
      </c>
      <c r="B22" s="10" t="s">
        <v>37</v>
      </c>
      <c r="C22" s="11" t="s">
        <v>16</v>
      </c>
      <c r="D22" s="10" t="s">
        <v>38</v>
      </c>
      <c r="E22" s="25"/>
      <c r="F22" s="28" t="s">
        <v>24</v>
      </c>
      <c r="G22" s="9" t="s">
        <v>25</v>
      </c>
      <c r="H22" s="9"/>
      <c r="I22" s="9" t="s">
        <v>25</v>
      </c>
    </row>
    <row r="23" spans="1:9" x14ac:dyDescent="0.2">
      <c r="A23" s="9">
        <v>20</v>
      </c>
      <c r="B23" s="10" t="s">
        <v>39</v>
      </c>
      <c r="C23" s="11" t="s">
        <v>14</v>
      </c>
      <c r="D23" s="12" t="s">
        <v>40</v>
      </c>
      <c r="E23" s="25"/>
      <c r="F23" s="26">
        <v>79.5</v>
      </c>
      <c r="G23" s="26">
        <f t="shared" ref="G23:G25" si="3">F23</f>
        <v>79.5</v>
      </c>
      <c r="H23" s="26"/>
      <c r="I23" s="9">
        <v>1</v>
      </c>
    </row>
    <row r="24" spans="1:9" x14ac:dyDescent="0.2">
      <c r="A24" s="9">
        <v>21</v>
      </c>
      <c r="B24" s="10" t="s">
        <v>39</v>
      </c>
      <c r="C24" s="11" t="s">
        <v>14</v>
      </c>
      <c r="D24" s="12" t="s">
        <v>41</v>
      </c>
      <c r="E24" s="25"/>
      <c r="F24" s="26">
        <v>74.7</v>
      </c>
      <c r="G24" s="26">
        <f t="shared" si="3"/>
        <v>74.7</v>
      </c>
      <c r="H24" s="26"/>
      <c r="I24" s="9">
        <v>2</v>
      </c>
    </row>
    <row r="25" spans="1:9" x14ac:dyDescent="0.2">
      <c r="A25" s="9">
        <v>22</v>
      </c>
      <c r="B25" s="10" t="s">
        <v>39</v>
      </c>
      <c r="C25" s="10" t="s">
        <v>14</v>
      </c>
      <c r="D25" s="12" t="s">
        <v>42</v>
      </c>
      <c r="E25" s="25"/>
      <c r="F25" s="26">
        <v>73.2</v>
      </c>
      <c r="G25" s="26">
        <f t="shared" si="3"/>
        <v>73.2</v>
      </c>
      <c r="H25" s="26"/>
      <c r="I25" s="9">
        <v>3</v>
      </c>
    </row>
    <row r="26" spans="1:9" x14ac:dyDescent="0.2">
      <c r="A26" s="9">
        <v>23</v>
      </c>
      <c r="B26" s="10" t="s">
        <v>39</v>
      </c>
      <c r="C26" s="10" t="s">
        <v>14</v>
      </c>
      <c r="D26" s="12" t="s">
        <v>43</v>
      </c>
      <c r="E26" s="25"/>
      <c r="F26" s="28" t="s">
        <v>24</v>
      </c>
      <c r="G26" s="9" t="s">
        <v>25</v>
      </c>
      <c r="H26" s="9"/>
      <c r="I26" s="9" t="s">
        <v>25</v>
      </c>
    </row>
    <row r="27" spans="1:9" x14ac:dyDescent="0.2">
      <c r="A27" s="9">
        <v>24</v>
      </c>
      <c r="B27" s="10" t="s">
        <v>39</v>
      </c>
      <c r="C27" s="11" t="s">
        <v>44</v>
      </c>
      <c r="D27" s="12" t="s">
        <v>45</v>
      </c>
      <c r="E27" s="25"/>
      <c r="F27" s="26">
        <v>80.77</v>
      </c>
      <c r="G27" s="26">
        <f t="shared" ref="G27:G35" si="4">F27</f>
        <v>80.77</v>
      </c>
      <c r="H27" s="26"/>
      <c r="I27" s="9">
        <v>1</v>
      </c>
    </row>
    <row r="28" spans="1:9" x14ac:dyDescent="0.2">
      <c r="A28" s="9">
        <v>25</v>
      </c>
      <c r="B28" s="10" t="s">
        <v>39</v>
      </c>
      <c r="C28" s="10" t="s">
        <v>44</v>
      </c>
      <c r="D28" s="12" t="s">
        <v>46</v>
      </c>
      <c r="E28" s="25"/>
      <c r="F28" s="26">
        <v>79.47</v>
      </c>
      <c r="G28" s="26">
        <f t="shared" si="4"/>
        <v>79.47</v>
      </c>
      <c r="H28" s="26"/>
      <c r="I28" s="9">
        <v>2</v>
      </c>
    </row>
    <row r="29" spans="1:9" x14ac:dyDescent="0.2">
      <c r="A29" s="9">
        <v>26</v>
      </c>
      <c r="B29" s="10" t="s">
        <v>39</v>
      </c>
      <c r="C29" s="11" t="s">
        <v>16</v>
      </c>
      <c r="D29" s="12" t="s">
        <v>47</v>
      </c>
      <c r="E29" s="25"/>
      <c r="F29" s="26">
        <v>78.97</v>
      </c>
      <c r="G29" s="26">
        <f t="shared" si="4"/>
        <v>78.97</v>
      </c>
      <c r="H29" s="26"/>
      <c r="I29" s="9">
        <v>3</v>
      </c>
    </row>
    <row r="30" spans="1:9" x14ac:dyDescent="0.2">
      <c r="A30" s="9">
        <v>27</v>
      </c>
      <c r="B30" s="10" t="s">
        <v>48</v>
      </c>
      <c r="C30" s="10" t="s">
        <v>16</v>
      </c>
      <c r="D30" s="12" t="s">
        <v>49</v>
      </c>
      <c r="E30" s="25"/>
      <c r="F30" s="26">
        <v>78.73</v>
      </c>
      <c r="G30" s="26">
        <f t="shared" si="4"/>
        <v>78.73</v>
      </c>
      <c r="H30" s="26"/>
      <c r="I30" s="9">
        <v>4</v>
      </c>
    </row>
    <row r="31" spans="1:9" x14ac:dyDescent="0.2">
      <c r="A31" s="9">
        <v>28</v>
      </c>
      <c r="B31" s="10" t="s">
        <v>39</v>
      </c>
      <c r="C31" s="10" t="s">
        <v>16</v>
      </c>
      <c r="D31" s="10" t="s">
        <v>50</v>
      </c>
      <c r="E31" s="25"/>
      <c r="F31" s="26">
        <v>78.569999999999993</v>
      </c>
      <c r="G31" s="26">
        <f t="shared" si="4"/>
        <v>78.569999999999993</v>
      </c>
      <c r="H31" s="26"/>
      <c r="I31" s="9">
        <v>5</v>
      </c>
    </row>
    <row r="32" spans="1:9" x14ac:dyDescent="0.2">
      <c r="A32" s="9">
        <v>29</v>
      </c>
      <c r="B32" s="10" t="s">
        <v>39</v>
      </c>
      <c r="C32" s="11" t="s">
        <v>16</v>
      </c>
      <c r="D32" s="12" t="s">
        <v>51</v>
      </c>
      <c r="E32" s="25"/>
      <c r="F32" s="26">
        <v>76.77</v>
      </c>
      <c r="G32" s="26">
        <f t="shared" si="4"/>
        <v>76.77</v>
      </c>
      <c r="H32" s="26"/>
      <c r="I32" s="9">
        <v>6</v>
      </c>
    </row>
    <row r="33" spans="1:9" x14ac:dyDescent="0.2">
      <c r="A33" s="9">
        <v>30</v>
      </c>
      <c r="B33" s="10" t="s">
        <v>39</v>
      </c>
      <c r="C33" s="11" t="s">
        <v>16</v>
      </c>
      <c r="D33" s="12" t="s">
        <v>52</v>
      </c>
      <c r="E33" s="25"/>
      <c r="F33" s="26">
        <v>75.7</v>
      </c>
      <c r="G33" s="26">
        <f t="shared" si="4"/>
        <v>75.7</v>
      </c>
      <c r="H33" s="26"/>
      <c r="I33" s="9">
        <v>7</v>
      </c>
    </row>
    <row r="34" spans="1:9" x14ac:dyDescent="0.2">
      <c r="A34" s="9">
        <v>31</v>
      </c>
      <c r="B34" s="10" t="s">
        <v>39</v>
      </c>
      <c r="C34" s="10" t="s">
        <v>44</v>
      </c>
      <c r="D34" s="12" t="s">
        <v>53</v>
      </c>
      <c r="E34" s="25"/>
      <c r="F34" s="26">
        <v>73.77</v>
      </c>
      <c r="G34" s="26">
        <f t="shared" si="4"/>
        <v>73.77</v>
      </c>
      <c r="H34" s="26"/>
      <c r="I34" s="9">
        <v>8</v>
      </c>
    </row>
    <row r="35" spans="1:9" x14ac:dyDescent="0.2">
      <c r="A35" s="9">
        <v>32</v>
      </c>
      <c r="B35" s="10" t="s">
        <v>48</v>
      </c>
      <c r="C35" s="11" t="s">
        <v>44</v>
      </c>
      <c r="D35" s="12" t="s">
        <v>54</v>
      </c>
      <c r="E35" s="25"/>
      <c r="F35" s="26">
        <v>73.67</v>
      </c>
      <c r="G35" s="26">
        <f t="shared" si="4"/>
        <v>73.67</v>
      </c>
      <c r="H35" s="26"/>
      <c r="I35" s="9">
        <v>9</v>
      </c>
    </row>
    <row r="36" spans="1:9" x14ac:dyDescent="0.2">
      <c r="A36" s="9">
        <v>33</v>
      </c>
      <c r="B36" s="10" t="s">
        <v>39</v>
      </c>
      <c r="C36" s="10" t="s">
        <v>16</v>
      </c>
      <c r="D36" s="12" t="s">
        <v>55</v>
      </c>
      <c r="E36" s="25"/>
      <c r="F36" s="29" t="s">
        <v>24</v>
      </c>
      <c r="G36" s="24" t="s">
        <v>25</v>
      </c>
      <c r="H36" s="24"/>
      <c r="I36" s="9" t="s">
        <v>25</v>
      </c>
    </row>
    <row r="37" spans="1:9" x14ac:dyDescent="0.2">
      <c r="A37" s="9">
        <v>34</v>
      </c>
      <c r="B37" s="12" t="s">
        <v>39</v>
      </c>
      <c r="C37" s="10" t="s">
        <v>19</v>
      </c>
      <c r="D37" s="12" t="s">
        <v>56</v>
      </c>
      <c r="E37" s="25"/>
      <c r="F37" s="26">
        <v>84.27</v>
      </c>
      <c r="G37" s="26">
        <f t="shared" ref="G37:G41" si="5">F37</f>
        <v>84.27</v>
      </c>
      <c r="H37" s="26"/>
      <c r="I37" s="24">
        <v>1</v>
      </c>
    </row>
    <row r="38" spans="1:9" x14ac:dyDescent="0.2">
      <c r="A38" s="9">
        <v>35</v>
      </c>
      <c r="B38" s="10" t="s">
        <v>39</v>
      </c>
      <c r="C38" s="10" t="s">
        <v>19</v>
      </c>
      <c r="D38" s="12" t="s">
        <v>57</v>
      </c>
      <c r="E38" s="25"/>
      <c r="F38" s="26">
        <v>82.53</v>
      </c>
      <c r="G38" s="26">
        <f t="shared" si="5"/>
        <v>82.53</v>
      </c>
      <c r="H38" s="26"/>
      <c r="I38" s="24">
        <v>2</v>
      </c>
    </row>
    <row r="39" spans="1:9" x14ac:dyDescent="0.2">
      <c r="A39" s="9">
        <v>36</v>
      </c>
      <c r="B39" s="10" t="s">
        <v>39</v>
      </c>
      <c r="C39" s="10" t="s">
        <v>19</v>
      </c>
      <c r="D39" s="12" t="s">
        <v>58</v>
      </c>
      <c r="E39" s="25"/>
      <c r="F39" s="26">
        <v>77.5</v>
      </c>
      <c r="G39" s="26">
        <f t="shared" si="5"/>
        <v>77.5</v>
      </c>
      <c r="H39" s="26"/>
      <c r="I39" s="24">
        <v>3</v>
      </c>
    </row>
    <row r="40" spans="1:9" x14ac:dyDescent="0.2">
      <c r="A40" s="9">
        <v>37</v>
      </c>
      <c r="B40" s="10" t="s">
        <v>39</v>
      </c>
      <c r="C40" s="10" t="s">
        <v>19</v>
      </c>
      <c r="D40" s="12" t="s">
        <v>59</v>
      </c>
      <c r="E40" s="25"/>
      <c r="F40" s="26">
        <v>75.5</v>
      </c>
      <c r="G40" s="26">
        <f t="shared" si="5"/>
        <v>75.5</v>
      </c>
      <c r="H40" s="26"/>
      <c r="I40" s="24">
        <v>4</v>
      </c>
    </row>
    <row r="41" spans="1:9" x14ac:dyDescent="0.2">
      <c r="A41" s="9">
        <v>38</v>
      </c>
      <c r="B41" s="10" t="s">
        <v>60</v>
      </c>
      <c r="C41" s="10" t="s">
        <v>12</v>
      </c>
      <c r="D41" s="9" t="s">
        <v>61</v>
      </c>
      <c r="E41" s="25"/>
      <c r="F41" s="26">
        <v>76.63</v>
      </c>
      <c r="G41" s="26">
        <f t="shared" si="5"/>
        <v>76.63</v>
      </c>
      <c r="H41" s="26"/>
      <c r="I41" s="24">
        <v>1</v>
      </c>
    </row>
    <row r="42" spans="1:9" x14ac:dyDescent="0.2">
      <c r="A42" s="9">
        <v>39</v>
      </c>
      <c r="B42" s="10" t="s">
        <v>60</v>
      </c>
      <c r="C42" s="11" t="s">
        <v>16</v>
      </c>
      <c r="D42" s="10" t="s">
        <v>62</v>
      </c>
      <c r="E42" s="13">
        <v>59</v>
      </c>
      <c r="F42" s="26">
        <v>80.430000000000007</v>
      </c>
      <c r="G42" s="26">
        <f t="shared" ref="G42:G44" si="6">E42*0.6+F42*0.4</f>
        <v>67.572000000000003</v>
      </c>
      <c r="H42" s="26"/>
      <c r="I42" s="9">
        <v>1</v>
      </c>
    </row>
    <row r="43" spans="1:9" x14ac:dyDescent="0.2">
      <c r="A43" s="9">
        <v>40</v>
      </c>
      <c r="B43" s="10" t="s">
        <v>60</v>
      </c>
      <c r="C43" s="11" t="s">
        <v>16</v>
      </c>
      <c r="D43" s="12" t="s">
        <v>63</v>
      </c>
      <c r="E43" s="14">
        <v>57</v>
      </c>
      <c r="F43" s="26">
        <v>77.13</v>
      </c>
      <c r="G43" s="26">
        <f t="shared" si="6"/>
        <v>65.051999999999992</v>
      </c>
      <c r="H43" s="26"/>
      <c r="I43" s="9">
        <v>2</v>
      </c>
    </row>
    <row r="44" spans="1:9" x14ac:dyDescent="0.2">
      <c r="A44" s="9">
        <v>41</v>
      </c>
      <c r="B44" s="10" t="s">
        <v>60</v>
      </c>
      <c r="C44" s="10" t="s">
        <v>16</v>
      </c>
      <c r="D44" s="12" t="s">
        <v>64</v>
      </c>
      <c r="E44" s="26">
        <v>44</v>
      </c>
      <c r="F44" s="26">
        <v>77.53</v>
      </c>
      <c r="G44" s="26">
        <f t="shared" si="6"/>
        <v>57.411999999999999</v>
      </c>
      <c r="H44" s="26"/>
      <c r="I44" s="9">
        <v>3</v>
      </c>
    </row>
    <row r="45" spans="1:9" x14ac:dyDescent="0.2">
      <c r="A45" s="9">
        <v>42</v>
      </c>
      <c r="B45" s="10" t="s">
        <v>65</v>
      </c>
      <c r="C45" s="11" t="s">
        <v>12</v>
      </c>
      <c r="D45" s="12" t="s">
        <v>66</v>
      </c>
      <c r="E45" s="25"/>
      <c r="F45" s="26">
        <v>76.83</v>
      </c>
      <c r="G45" s="26">
        <f t="shared" ref="G45:G54" si="7">F45</f>
        <v>76.83</v>
      </c>
      <c r="H45" s="26"/>
      <c r="I45" s="24">
        <v>1</v>
      </c>
    </row>
    <row r="46" spans="1:9" x14ac:dyDescent="0.2">
      <c r="A46" s="9">
        <v>43</v>
      </c>
      <c r="B46" s="10" t="s">
        <v>65</v>
      </c>
      <c r="C46" s="11" t="s">
        <v>12</v>
      </c>
      <c r="D46" s="12" t="s">
        <v>67</v>
      </c>
      <c r="E46" s="25"/>
      <c r="F46" s="26">
        <v>73.430000000000007</v>
      </c>
      <c r="G46" s="26">
        <f t="shared" si="7"/>
        <v>73.430000000000007</v>
      </c>
      <c r="H46" s="26"/>
      <c r="I46" s="24">
        <v>2</v>
      </c>
    </row>
    <row r="47" spans="1:9" x14ac:dyDescent="0.2">
      <c r="A47" s="9">
        <v>44</v>
      </c>
      <c r="B47" s="10" t="s">
        <v>65</v>
      </c>
      <c r="C47" s="11" t="s">
        <v>19</v>
      </c>
      <c r="D47" s="12" t="s">
        <v>68</v>
      </c>
      <c r="E47" s="25"/>
      <c r="F47" s="26">
        <v>84.43</v>
      </c>
      <c r="G47" s="26">
        <f t="shared" si="7"/>
        <v>84.43</v>
      </c>
      <c r="H47" s="26"/>
      <c r="I47" s="9">
        <v>1</v>
      </c>
    </row>
    <row r="48" spans="1:9" x14ac:dyDescent="0.2">
      <c r="A48" s="9">
        <v>45</v>
      </c>
      <c r="B48" s="10" t="s">
        <v>69</v>
      </c>
      <c r="C48" s="11" t="s">
        <v>19</v>
      </c>
      <c r="D48" s="12" t="s">
        <v>70</v>
      </c>
      <c r="E48" s="25"/>
      <c r="F48" s="26">
        <v>82.27</v>
      </c>
      <c r="G48" s="26">
        <f t="shared" si="7"/>
        <v>82.27</v>
      </c>
      <c r="H48" s="26"/>
      <c r="I48" s="9">
        <v>2</v>
      </c>
    </row>
    <row r="49" spans="1:9" x14ac:dyDescent="0.2">
      <c r="A49" s="9">
        <v>46</v>
      </c>
      <c r="B49" s="10" t="s">
        <v>65</v>
      </c>
      <c r="C49" s="11" t="s">
        <v>19</v>
      </c>
      <c r="D49" s="10" t="s">
        <v>71</v>
      </c>
      <c r="E49" s="25"/>
      <c r="F49" s="26">
        <v>80.5</v>
      </c>
      <c r="G49" s="26">
        <f t="shared" si="7"/>
        <v>80.5</v>
      </c>
      <c r="H49" s="26">
        <v>81.37</v>
      </c>
      <c r="I49" s="9">
        <v>3</v>
      </c>
    </row>
    <row r="50" spans="1:9" x14ac:dyDescent="0.2">
      <c r="A50" s="9">
        <v>47</v>
      </c>
      <c r="B50" s="10" t="s">
        <v>65</v>
      </c>
      <c r="C50" s="11" t="s">
        <v>19</v>
      </c>
      <c r="D50" s="12" t="s">
        <v>72</v>
      </c>
      <c r="E50" s="25"/>
      <c r="F50" s="26">
        <v>80.5</v>
      </c>
      <c r="G50" s="26">
        <f t="shared" si="7"/>
        <v>80.5</v>
      </c>
      <c r="H50" s="26">
        <v>76.33</v>
      </c>
      <c r="I50" s="9">
        <v>4</v>
      </c>
    </row>
    <row r="51" spans="1:9" x14ac:dyDescent="0.2">
      <c r="A51" s="9">
        <v>48</v>
      </c>
      <c r="B51" s="10" t="s">
        <v>65</v>
      </c>
      <c r="C51" s="10" t="s">
        <v>19</v>
      </c>
      <c r="D51" s="12" t="s">
        <v>73</v>
      </c>
      <c r="E51" s="25"/>
      <c r="F51" s="26">
        <v>79.930000000000007</v>
      </c>
      <c r="G51" s="26">
        <f t="shared" si="7"/>
        <v>79.930000000000007</v>
      </c>
      <c r="H51" s="26"/>
      <c r="I51" s="9">
        <v>5</v>
      </c>
    </row>
    <row r="52" spans="1:9" x14ac:dyDescent="0.2">
      <c r="A52" s="9">
        <v>49</v>
      </c>
      <c r="B52" s="10" t="s">
        <v>65</v>
      </c>
      <c r="C52" s="11" t="s">
        <v>19</v>
      </c>
      <c r="D52" s="12" t="s">
        <v>74</v>
      </c>
      <c r="E52" s="25"/>
      <c r="F52" s="26">
        <v>79.900000000000006</v>
      </c>
      <c r="G52" s="26">
        <f t="shared" si="7"/>
        <v>79.900000000000006</v>
      </c>
      <c r="H52" s="26"/>
      <c r="I52" s="9">
        <v>6</v>
      </c>
    </row>
    <row r="53" spans="1:9" x14ac:dyDescent="0.2">
      <c r="A53" s="9">
        <v>50</v>
      </c>
      <c r="B53" s="10" t="s">
        <v>65</v>
      </c>
      <c r="C53" s="10" t="s">
        <v>19</v>
      </c>
      <c r="D53" s="10" t="s">
        <v>75</v>
      </c>
      <c r="E53" s="25"/>
      <c r="F53" s="26">
        <v>79.47</v>
      </c>
      <c r="G53" s="26">
        <f t="shared" si="7"/>
        <v>79.47</v>
      </c>
      <c r="H53" s="26"/>
      <c r="I53" s="9">
        <v>7</v>
      </c>
    </row>
    <row r="54" spans="1:9" x14ac:dyDescent="0.2">
      <c r="A54" s="9">
        <v>51</v>
      </c>
      <c r="B54" s="10" t="s">
        <v>65</v>
      </c>
      <c r="C54" s="11" t="s">
        <v>19</v>
      </c>
      <c r="D54" s="10" t="s">
        <v>76</v>
      </c>
      <c r="E54" s="25"/>
      <c r="F54" s="26">
        <v>79.27</v>
      </c>
      <c r="G54" s="26">
        <f t="shared" si="7"/>
        <v>79.27</v>
      </c>
      <c r="H54" s="26"/>
      <c r="I54" s="9">
        <v>8</v>
      </c>
    </row>
    <row r="55" spans="1:9" x14ac:dyDescent="0.2">
      <c r="A55" s="9">
        <v>52</v>
      </c>
      <c r="B55" s="10" t="s">
        <v>65</v>
      </c>
      <c r="C55" s="11" t="s">
        <v>19</v>
      </c>
      <c r="D55" s="12" t="s">
        <v>77</v>
      </c>
      <c r="E55" s="25"/>
      <c r="F55" s="28" t="s">
        <v>24</v>
      </c>
      <c r="G55" s="9" t="s">
        <v>25</v>
      </c>
      <c r="H55" s="9"/>
      <c r="I55" s="9" t="s">
        <v>25</v>
      </c>
    </row>
    <row r="56" spans="1:9" x14ac:dyDescent="0.2">
      <c r="A56" s="9">
        <v>53</v>
      </c>
      <c r="B56" s="10" t="s">
        <v>69</v>
      </c>
      <c r="C56" s="10" t="s">
        <v>78</v>
      </c>
      <c r="D56" s="12" t="s">
        <v>79</v>
      </c>
      <c r="E56" s="17">
        <v>76</v>
      </c>
      <c r="F56" s="26">
        <v>78.930000000000007</v>
      </c>
      <c r="G56" s="26">
        <f>E56*0.6+F56*0.4</f>
        <v>77.171999999999997</v>
      </c>
      <c r="H56" s="26"/>
      <c r="I56" s="9">
        <v>1</v>
      </c>
    </row>
    <row r="57" spans="1:9" x14ac:dyDescent="0.2">
      <c r="A57" s="9">
        <v>54</v>
      </c>
      <c r="B57" s="10" t="s">
        <v>65</v>
      </c>
      <c r="C57" s="11" t="s">
        <v>78</v>
      </c>
      <c r="D57" s="12" t="s">
        <v>80</v>
      </c>
      <c r="E57" s="14">
        <v>71</v>
      </c>
      <c r="F57" s="26">
        <v>82.63</v>
      </c>
      <c r="G57" s="26">
        <f>E57*0.6+F57*0.4</f>
        <v>75.652000000000001</v>
      </c>
      <c r="H57" s="26"/>
      <c r="I57" s="9">
        <v>2</v>
      </c>
    </row>
    <row r="58" spans="1:9" x14ac:dyDescent="0.2">
      <c r="A58" s="9">
        <v>55</v>
      </c>
      <c r="B58" s="10" t="s">
        <v>81</v>
      </c>
      <c r="C58" s="10" t="s">
        <v>12</v>
      </c>
      <c r="D58" s="12" t="s">
        <v>82</v>
      </c>
      <c r="E58" s="14"/>
      <c r="F58" s="26">
        <v>79.53</v>
      </c>
      <c r="G58" s="26">
        <f t="shared" ref="G58:G60" si="8">F58</f>
        <v>79.53</v>
      </c>
      <c r="H58" s="26"/>
      <c r="I58" s="24">
        <v>1</v>
      </c>
    </row>
    <row r="59" spans="1:9" x14ac:dyDescent="0.2">
      <c r="A59" s="9">
        <v>56</v>
      </c>
      <c r="B59" s="10" t="s">
        <v>81</v>
      </c>
      <c r="C59" s="10" t="s">
        <v>14</v>
      </c>
      <c r="D59" s="12" t="s">
        <v>83</v>
      </c>
      <c r="E59" s="15"/>
      <c r="F59" s="26">
        <v>76.5</v>
      </c>
      <c r="G59" s="26">
        <f t="shared" si="8"/>
        <v>76.5</v>
      </c>
      <c r="H59" s="26"/>
      <c r="I59" s="9">
        <v>1</v>
      </c>
    </row>
    <row r="60" spans="1:9" x14ac:dyDescent="0.2">
      <c r="A60" s="9">
        <v>57</v>
      </c>
      <c r="B60" s="10" t="s">
        <v>81</v>
      </c>
      <c r="C60" s="11" t="s">
        <v>16</v>
      </c>
      <c r="D60" s="10" t="s">
        <v>84</v>
      </c>
      <c r="E60" s="25"/>
      <c r="F60" s="26">
        <v>81.900000000000006</v>
      </c>
      <c r="G60" s="26">
        <f t="shared" si="8"/>
        <v>81.900000000000006</v>
      </c>
      <c r="H60" s="26"/>
      <c r="I60" s="9">
        <v>1</v>
      </c>
    </row>
    <row r="61" spans="1:9" x14ac:dyDescent="0.2">
      <c r="A61" s="9">
        <v>58</v>
      </c>
      <c r="B61" s="10" t="s">
        <v>81</v>
      </c>
      <c r="C61" s="10" t="s">
        <v>16</v>
      </c>
      <c r="D61" s="12" t="s">
        <v>85</v>
      </c>
      <c r="E61" s="25"/>
      <c r="F61" s="29" t="s">
        <v>24</v>
      </c>
      <c r="G61" s="24" t="s">
        <v>25</v>
      </c>
      <c r="H61" s="24"/>
      <c r="I61" s="9" t="s">
        <v>25</v>
      </c>
    </row>
    <row r="62" spans="1:9" x14ac:dyDescent="0.2">
      <c r="A62" s="9">
        <v>59</v>
      </c>
      <c r="B62" s="10" t="s">
        <v>86</v>
      </c>
      <c r="C62" s="11" t="s">
        <v>12</v>
      </c>
      <c r="D62" s="12" t="s">
        <v>87</v>
      </c>
      <c r="E62" s="25"/>
      <c r="F62" s="26">
        <v>77.13</v>
      </c>
      <c r="G62" s="26">
        <f>F62</f>
        <v>77.13</v>
      </c>
      <c r="H62" s="26"/>
      <c r="I62" s="9">
        <v>1</v>
      </c>
    </row>
    <row r="63" spans="1:9" x14ac:dyDescent="0.2">
      <c r="A63" s="9">
        <v>60</v>
      </c>
      <c r="B63" s="10" t="s">
        <v>86</v>
      </c>
      <c r="C63" s="11" t="s">
        <v>12</v>
      </c>
      <c r="D63" s="12" t="s">
        <v>88</v>
      </c>
      <c r="E63" s="25"/>
      <c r="F63" s="26">
        <v>76</v>
      </c>
      <c r="G63" s="26">
        <f>F63</f>
        <v>76</v>
      </c>
      <c r="H63" s="26"/>
      <c r="I63" s="9">
        <v>2</v>
      </c>
    </row>
    <row r="64" spans="1:9" x14ac:dyDescent="0.2">
      <c r="A64" s="9">
        <v>61</v>
      </c>
      <c r="B64" s="10" t="s">
        <v>86</v>
      </c>
      <c r="C64" s="11" t="s">
        <v>14</v>
      </c>
      <c r="D64" s="10" t="s">
        <v>89</v>
      </c>
      <c r="E64" s="16">
        <v>70.5</v>
      </c>
      <c r="F64" s="26">
        <v>83.87</v>
      </c>
      <c r="G64" s="26">
        <f t="shared" ref="G64:G66" si="9">E64*0.6+F64*0.4</f>
        <v>75.847999999999999</v>
      </c>
      <c r="H64" s="26"/>
      <c r="I64" s="24">
        <v>1</v>
      </c>
    </row>
    <row r="65" spans="1:9" x14ac:dyDescent="0.2">
      <c r="A65" s="9">
        <v>62</v>
      </c>
      <c r="B65" s="10" t="s">
        <v>86</v>
      </c>
      <c r="C65" s="10" t="s">
        <v>14</v>
      </c>
      <c r="D65" s="9" t="s">
        <v>90</v>
      </c>
      <c r="E65" s="17">
        <v>70.5</v>
      </c>
      <c r="F65" s="26">
        <v>78.67</v>
      </c>
      <c r="G65" s="26">
        <f t="shared" si="9"/>
        <v>73.768000000000001</v>
      </c>
      <c r="H65" s="26"/>
      <c r="I65" s="24">
        <v>2</v>
      </c>
    </row>
    <row r="66" spans="1:9" x14ac:dyDescent="0.2">
      <c r="A66" s="9">
        <v>63</v>
      </c>
      <c r="B66" s="10" t="s">
        <v>86</v>
      </c>
      <c r="C66" s="11" t="s">
        <v>14</v>
      </c>
      <c r="D66" s="12" t="s">
        <v>91</v>
      </c>
      <c r="E66" s="14">
        <v>69</v>
      </c>
      <c r="F66" s="26">
        <v>74.53</v>
      </c>
      <c r="G66" s="26">
        <f t="shared" si="9"/>
        <v>71.212000000000003</v>
      </c>
      <c r="H66" s="26"/>
      <c r="I66" s="24">
        <v>3</v>
      </c>
    </row>
    <row r="69" spans="1:9" x14ac:dyDescent="0.2">
      <c r="F69" s="2"/>
      <c r="G69" s="3" t="s">
        <v>92</v>
      </c>
      <c r="H69" s="3"/>
    </row>
    <row r="70" spans="1:9" x14ac:dyDescent="0.2">
      <c r="F70" s="31">
        <v>44969</v>
      </c>
      <c r="G70" s="31"/>
      <c r="H70" s="31"/>
    </row>
    <row r="73" spans="1:9" x14ac:dyDescent="0.2">
      <c r="A73" s="32" t="s">
        <v>2</v>
      </c>
      <c r="B73" s="32" t="s">
        <v>93</v>
      </c>
      <c r="C73" s="32" t="s">
        <v>94</v>
      </c>
      <c r="D73" s="32" t="s">
        <v>95</v>
      </c>
      <c r="E73" s="32" t="s">
        <v>6</v>
      </c>
      <c r="F73" s="32" t="s">
        <v>7</v>
      </c>
      <c r="G73" s="32" t="s">
        <v>8</v>
      </c>
      <c r="H73" s="32" t="s">
        <v>10</v>
      </c>
    </row>
    <row r="74" spans="1:9" x14ac:dyDescent="0.2">
      <c r="A74" s="33">
        <v>1</v>
      </c>
      <c r="B74" s="34" t="s">
        <v>96</v>
      </c>
      <c r="C74" s="33" t="s">
        <v>97</v>
      </c>
      <c r="D74" s="33" t="s">
        <v>109</v>
      </c>
      <c r="E74" s="33"/>
      <c r="F74" s="35" t="s">
        <v>24</v>
      </c>
      <c r="G74" s="33">
        <v>0</v>
      </c>
      <c r="H74" s="33" t="s">
        <v>25</v>
      </c>
    </row>
    <row r="75" spans="1:9" x14ac:dyDescent="0.2">
      <c r="A75" s="33">
        <v>2</v>
      </c>
      <c r="B75" s="34" t="s">
        <v>98</v>
      </c>
      <c r="C75" s="33" t="s">
        <v>97</v>
      </c>
      <c r="D75" s="33" t="s">
        <v>110</v>
      </c>
      <c r="E75" s="33"/>
      <c r="F75" s="36">
        <v>78.53</v>
      </c>
      <c r="G75" s="36">
        <f>F75</f>
        <v>78.53</v>
      </c>
      <c r="H75" s="33">
        <v>1</v>
      </c>
    </row>
    <row r="76" spans="1:9" x14ac:dyDescent="0.2">
      <c r="A76" s="33">
        <v>3</v>
      </c>
      <c r="B76" s="34" t="s">
        <v>99</v>
      </c>
      <c r="C76" s="33" t="s">
        <v>97</v>
      </c>
      <c r="D76" s="33" t="s">
        <v>110</v>
      </c>
      <c r="E76" s="33"/>
      <c r="F76" s="35" t="s">
        <v>24</v>
      </c>
      <c r="G76" s="33">
        <v>0</v>
      </c>
      <c r="H76" s="33" t="s">
        <v>25</v>
      </c>
    </row>
    <row r="77" spans="1:9" x14ac:dyDescent="0.2">
      <c r="A77" s="33">
        <v>4</v>
      </c>
      <c r="B77" s="37" t="s">
        <v>100</v>
      </c>
      <c r="C77" s="33" t="s">
        <v>101</v>
      </c>
      <c r="D77" s="33" t="s">
        <v>102</v>
      </c>
      <c r="E77" s="38">
        <v>69</v>
      </c>
      <c r="F77" s="36">
        <v>84.73</v>
      </c>
      <c r="G77" s="36">
        <f>E77*0.6+F77*0.4</f>
        <v>75.292000000000002</v>
      </c>
      <c r="H77" s="33">
        <v>1</v>
      </c>
    </row>
    <row r="78" spans="1:9" x14ac:dyDescent="0.2">
      <c r="A78" s="33">
        <v>5</v>
      </c>
      <c r="B78" s="34" t="s">
        <v>103</v>
      </c>
      <c r="C78" s="33" t="s">
        <v>101</v>
      </c>
      <c r="D78" s="34" t="s">
        <v>102</v>
      </c>
      <c r="E78" s="33">
        <v>69</v>
      </c>
      <c r="F78" s="36">
        <v>83.58</v>
      </c>
      <c r="G78" s="36">
        <f>E78*0.6+F78*0.4</f>
        <v>74.831999999999994</v>
      </c>
      <c r="H78" s="33">
        <v>2</v>
      </c>
    </row>
    <row r="79" spans="1:9" x14ac:dyDescent="0.2">
      <c r="A79" s="33">
        <v>6</v>
      </c>
      <c r="B79" s="37" t="s">
        <v>104</v>
      </c>
      <c r="C79" s="33" t="s">
        <v>101</v>
      </c>
      <c r="D79" s="33" t="s">
        <v>102</v>
      </c>
      <c r="E79" s="33">
        <v>68</v>
      </c>
      <c r="F79" s="36">
        <v>80.53</v>
      </c>
      <c r="G79" s="36">
        <f>E79*0.6+F79*0.4</f>
        <v>73.012</v>
      </c>
      <c r="H79" s="33">
        <v>3</v>
      </c>
    </row>
    <row r="80" spans="1:9" x14ac:dyDescent="0.2">
      <c r="A80" s="33">
        <v>7</v>
      </c>
      <c r="B80" s="37" t="s">
        <v>105</v>
      </c>
      <c r="C80" s="33" t="s">
        <v>101</v>
      </c>
      <c r="D80" s="33" t="s">
        <v>102</v>
      </c>
      <c r="E80" s="33">
        <v>63</v>
      </c>
      <c r="F80" s="36">
        <v>82.98</v>
      </c>
      <c r="G80" s="36">
        <f>E80*0.6+F80*0.4</f>
        <v>70.99199999999999</v>
      </c>
      <c r="H80" s="33">
        <v>4</v>
      </c>
    </row>
    <row r="81" spans="1:8" x14ac:dyDescent="0.2">
      <c r="A81" s="33">
        <v>8</v>
      </c>
      <c r="B81" s="37" t="s">
        <v>106</v>
      </c>
      <c r="C81" s="33" t="s">
        <v>101</v>
      </c>
      <c r="D81" s="33" t="s">
        <v>102</v>
      </c>
      <c r="E81" s="38">
        <v>61</v>
      </c>
      <c r="F81" s="36">
        <v>81.430000000000007</v>
      </c>
      <c r="G81" s="36">
        <f>E81*0.6+F81*0.4</f>
        <v>69.171999999999997</v>
      </c>
      <c r="H81" s="33">
        <v>5</v>
      </c>
    </row>
    <row r="82" spans="1:8" x14ac:dyDescent="0.2">
      <c r="A82" s="33">
        <v>9</v>
      </c>
      <c r="B82" s="37" t="s">
        <v>107</v>
      </c>
      <c r="C82" s="33" t="s">
        <v>101</v>
      </c>
      <c r="D82" s="33" t="s">
        <v>102</v>
      </c>
      <c r="E82" s="33">
        <v>62</v>
      </c>
      <c r="F82" s="36">
        <v>79.319999999999993</v>
      </c>
      <c r="G82" s="36">
        <f>E82*0.6+F82*0.4</f>
        <v>68.927999999999997</v>
      </c>
      <c r="H82" s="33">
        <v>6</v>
      </c>
    </row>
    <row r="83" spans="1:8" x14ac:dyDescent="0.2">
      <c r="A83" s="33">
        <v>10</v>
      </c>
      <c r="B83" s="34" t="s">
        <v>108</v>
      </c>
      <c r="C83" s="33" t="s">
        <v>101</v>
      </c>
      <c r="D83" s="34" t="s">
        <v>102</v>
      </c>
      <c r="E83" s="33">
        <v>71</v>
      </c>
      <c r="F83" s="35" t="s">
        <v>24</v>
      </c>
      <c r="G83" s="36">
        <v>42.6</v>
      </c>
      <c r="H83" s="33" t="s">
        <v>25</v>
      </c>
    </row>
    <row r="86" spans="1:8" x14ac:dyDescent="0.2">
      <c r="F86" s="2"/>
      <c r="G86" s="3" t="s">
        <v>92</v>
      </c>
      <c r="H86" s="3"/>
    </row>
    <row r="87" spans="1:8" x14ac:dyDescent="0.2">
      <c r="F87" s="31">
        <v>44968</v>
      </c>
      <c r="G87" s="31"/>
      <c r="H87" s="31"/>
    </row>
  </sheetData>
  <mergeCells count="3">
    <mergeCell ref="F70:H70"/>
    <mergeCell ref="F87:H87"/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2015-06-05T18:19:34Z</dcterms:created>
  <dcterms:modified xsi:type="dcterms:W3CDTF">2023-02-13T05:01:06Z</dcterms:modified>
</cp:coreProperties>
</file>