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<sst xmlns="http://schemas.openxmlformats.org/spreadsheetml/2006/main" count="128" uniqueCount="54">
  <si>
    <t>临泉县中医院编外招聘专业技术人员总成绩排名</t>
  </si>
  <si>
    <t>基本信息</t>
  </si>
  <si>
    <t>笔试</t>
  </si>
  <si>
    <t>面试</t>
  </si>
  <si>
    <t>技能考核</t>
  </si>
  <si>
    <t>合成
总成绩</t>
  </si>
  <si>
    <t>最终
排名</t>
  </si>
  <si>
    <t>序号</t>
  </si>
  <si>
    <t>岗位
代码</t>
  </si>
  <si>
    <t>姓名</t>
  </si>
  <si>
    <t>性别</t>
  </si>
  <si>
    <t>学历</t>
  </si>
  <si>
    <t>准考证号</t>
  </si>
  <si>
    <t>成绩</t>
  </si>
  <si>
    <t>合成
成绩</t>
  </si>
  <si>
    <t>黄笑雨</t>
  </si>
  <si>
    <t>女</t>
  </si>
  <si>
    <t>专科</t>
  </si>
  <si>
    <t>韦诗程</t>
  </si>
  <si>
    <t>男</t>
  </si>
  <si>
    <t>本科</t>
  </si>
  <si>
    <t>高顺帆</t>
  </si>
  <si>
    <t>韦甲齐</t>
  </si>
  <si>
    <t>李玉荣</t>
  </si>
  <si>
    <t>秦秋雨</t>
  </si>
  <si>
    <t>秦思原</t>
  </si>
  <si>
    <t>2201</t>
  </si>
  <si>
    <t>常文娜</t>
  </si>
  <si>
    <t>韦志龙</t>
  </si>
  <si>
    <t>李静文</t>
  </si>
  <si>
    <t>韦璐璐</t>
  </si>
  <si>
    <t>杨金金</t>
  </si>
  <si>
    <t>李金龙</t>
  </si>
  <si>
    <t>刘晓彤</t>
  </si>
  <si>
    <t>娄惠杰</t>
  </si>
  <si>
    <t>余婷婷</t>
  </si>
  <si>
    <t>张晴</t>
  </si>
  <si>
    <t>王宁</t>
  </si>
  <si>
    <t>王紫琪</t>
  </si>
  <si>
    <t>张文文</t>
  </si>
  <si>
    <t>靳梦然</t>
  </si>
  <si>
    <t>李婷婷</t>
  </si>
  <si>
    <t>刘文玉</t>
  </si>
  <si>
    <t>阮敏</t>
  </si>
  <si>
    <t>王小倩</t>
  </si>
  <si>
    <t>徐维维</t>
  </si>
  <si>
    <t>杨超群</t>
  </si>
  <si>
    <t>尹杰杰</t>
  </si>
  <si>
    <t>韩志如</t>
  </si>
  <si>
    <t>闫晓杰</t>
  </si>
  <si>
    <t>赵诗佳</t>
  </si>
  <si>
    <t>梁婷婷</t>
  </si>
  <si>
    <t>代慧云</t>
  </si>
  <si>
    <t>刘伟玥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</si>
</sst>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Calibri Light"/>
      <family val="0"/>
    </font>
    <font>
      <b/>
      <sz val="11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1" width="5.00390625" style="1" customWidth="1"/>
    <col min="2" max="2" width="6.875" style="1" customWidth="1"/>
    <col min="3" max="3" width="8.25390625" style="1" customWidth="1"/>
    <col min="4" max="4" width="6.625" style="1" customWidth="1"/>
    <col min="5" max="5" width="9.25390625" style="1" customWidth="1"/>
    <col min="6" max="6" width="9.875" style="1" customWidth="1"/>
    <col min="7" max="8" width="8.75390625" style="1" customWidth="1"/>
    <col min="9" max="9" width="9.50390625" style="1" customWidth="1"/>
    <col min="10" max="10" width="10.375" style="1" customWidth="1"/>
    <col min="11" max="243" width="9.00390625" style="1" customWidth="1"/>
    <col min="244" max="16384" width="9.00390625" style="2" customWidth="1"/>
  </cols>
  <sheetData>
    <row r="1" spans="1:14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4.75" customHeight="1">
      <c r="A2" s="4" t="s">
        <v>1</v>
      </c>
      <c r="B2" s="5"/>
      <c r="C2" s="5"/>
      <c r="D2" s="5"/>
      <c r="E2" s="5"/>
      <c r="F2" s="6"/>
      <c r="G2" s="7" t="s">
        <v>2</v>
      </c>
      <c r="H2" s="7"/>
      <c r="I2" s="7" t="s">
        <v>3</v>
      </c>
      <c r="J2" s="7"/>
      <c r="K2" s="7" t="s">
        <v>4</v>
      </c>
      <c r="L2" s="7"/>
      <c r="M2" s="18" t="s">
        <v>5</v>
      </c>
      <c r="N2" s="18" t="s">
        <v>6</v>
      </c>
    </row>
    <row r="3" spans="1:14" s="1" customFormat="1" ht="30.75" customHeight="1">
      <c r="A3" s="8" t="s">
        <v>7</v>
      </c>
      <c r="B3" s="9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7" t="s">
        <v>13</v>
      </c>
      <c r="H3" s="10" t="s">
        <v>14</v>
      </c>
      <c r="I3" s="7" t="s">
        <v>13</v>
      </c>
      <c r="J3" s="10" t="s">
        <v>14</v>
      </c>
      <c r="K3" s="7" t="s">
        <v>13</v>
      </c>
      <c r="L3" s="10" t="s">
        <v>14</v>
      </c>
      <c r="M3" s="19"/>
      <c r="N3" s="19"/>
    </row>
    <row r="4" spans="1:14" s="1" customFormat="1" ht="24.75" customHeight="1">
      <c r="A4" s="11">
        <v>1</v>
      </c>
      <c r="B4" s="12">
        <v>2201</v>
      </c>
      <c r="C4" s="12" t="s">
        <v>15</v>
      </c>
      <c r="D4" s="12" t="s">
        <v>16</v>
      </c>
      <c r="E4" s="12" t="s">
        <v>17</v>
      </c>
      <c r="F4" s="11">
        <v>20230128</v>
      </c>
      <c r="G4" s="11">
        <v>91</v>
      </c>
      <c r="H4" s="11">
        <f aca="true" t="shared" si="0" ref="H4:H37">G4*0.5</f>
        <v>45.5</v>
      </c>
      <c r="I4" s="11">
        <v>90.2</v>
      </c>
      <c r="J4" s="11">
        <f aca="true" t="shared" si="1" ref="J4:J37">I4*0.3</f>
        <v>27.06</v>
      </c>
      <c r="K4" s="11">
        <v>79</v>
      </c>
      <c r="L4" s="13">
        <f aca="true" t="shared" si="2" ref="L4:L37">K4*0.2</f>
        <v>15.8</v>
      </c>
      <c r="M4" s="20">
        <f aca="true" t="shared" si="3" ref="M4:M37">L4+J4+H4</f>
        <v>88.36</v>
      </c>
      <c r="N4" s="21">
        <v>2</v>
      </c>
    </row>
    <row r="5" spans="1:14" s="1" customFormat="1" ht="24.75" customHeight="1">
      <c r="A5" s="13">
        <v>2</v>
      </c>
      <c r="B5" s="14">
        <v>2201</v>
      </c>
      <c r="C5" s="14" t="s">
        <v>18</v>
      </c>
      <c r="D5" s="14" t="s">
        <v>19</v>
      </c>
      <c r="E5" s="14" t="s">
        <v>20</v>
      </c>
      <c r="F5" s="13">
        <v>20230502</v>
      </c>
      <c r="G5" s="13">
        <v>91</v>
      </c>
      <c r="H5" s="11">
        <f t="shared" si="0"/>
        <v>45.5</v>
      </c>
      <c r="I5" s="13">
        <v>88.8</v>
      </c>
      <c r="J5" s="11">
        <f t="shared" si="1"/>
        <v>26.639999999999997</v>
      </c>
      <c r="K5" s="13">
        <v>70</v>
      </c>
      <c r="L5" s="13">
        <f t="shared" si="2"/>
        <v>14</v>
      </c>
      <c r="M5" s="20">
        <f t="shared" si="3"/>
        <v>86.14</v>
      </c>
      <c r="N5" s="21">
        <v>9</v>
      </c>
    </row>
    <row r="6" spans="1:14" s="1" customFormat="1" ht="24.75" customHeight="1">
      <c r="A6" s="13">
        <v>3</v>
      </c>
      <c r="B6" s="15">
        <v>2201</v>
      </c>
      <c r="C6" s="14" t="s">
        <v>21</v>
      </c>
      <c r="D6" s="14" t="s">
        <v>16</v>
      </c>
      <c r="E6" s="14" t="s">
        <v>17</v>
      </c>
      <c r="F6" s="13">
        <v>20230121</v>
      </c>
      <c r="G6" s="13">
        <v>85</v>
      </c>
      <c r="H6" s="11">
        <f t="shared" si="0"/>
        <v>42.5</v>
      </c>
      <c r="I6" s="13">
        <v>90.9</v>
      </c>
      <c r="J6" s="11">
        <f t="shared" si="1"/>
        <v>27.27</v>
      </c>
      <c r="K6" s="13">
        <v>92</v>
      </c>
      <c r="L6" s="13">
        <f t="shared" si="2"/>
        <v>18.400000000000002</v>
      </c>
      <c r="M6" s="20">
        <f t="shared" si="3"/>
        <v>88.17</v>
      </c>
      <c r="N6" s="21">
        <v>3</v>
      </c>
    </row>
    <row r="7" spans="1:14" s="1" customFormat="1" ht="24.75" customHeight="1">
      <c r="A7" s="13">
        <v>4</v>
      </c>
      <c r="B7" s="15">
        <v>2201</v>
      </c>
      <c r="C7" s="16" t="s">
        <v>22</v>
      </c>
      <c r="D7" s="16" t="s">
        <v>16</v>
      </c>
      <c r="E7" s="15" t="s">
        <v>17</v>
      </c>
      <c r="F7" s="13">
        <v>23030428</v>
      </c>
      <c r="G7" s="13">
        <v>85</v>
      </c>
      <c r="H7" s="11">
        <f t="shared" si="0"/>
        <v>42.5</v>
      </c>
      <c r="I7" s="13">
        <v>88.2</v>
      </c>
      <c r="J7" s="11">
        <f t="shared" si="1"/>
        <v>26.46</v>
      </c>
      <c r="K7" s="13">
        <v>93.5</v>
      </c>
      <c r="L7" s="13">
        <f t="shared" si="2"/>
        <v>18.7</v>
      </c>
      <c r="M7" s="20">
        <f t="shared" si="3"/>
        <v>87.66</v>
      </c>
      <c r="N7" s="21">
        <v>5</v>
      </c>
    </row>
    <row r="8" spans="1:14" s="1" customFormat="1" ht="24.75" customHeight="1">
      <c r="A8" s="13">
        <v>5</v>
      </c>
      <c r="B8" s="13">
        <v>2201</v>
      </c>
      <c r="C8" s="14" t="s">
        <v>23</v>
      </c>
      <c r="D8" s="14" t="s">
        <v>16</v>
      </c>
      <c r="E8" s="14" t="s">
        <v>17</v>
      </c>
      <c r="F8" s="13">
        <v>20230301</v>
      </c>
      <c r="G8" s="13">
        <v>84</v>
      </c>
      <c r="H8" s="11">
        <f t="shared" si="0"/>
        <v>42</v>
      </c>
      <c r="I8" s="13">
        <v>91.7</v>
      </c>
      <c r="J8" s="11">
        <f t="shared" si="1"/>
        <v>27.51</v>
      </c>
      <c r="K8" s="13">
        <v>99</v>
      </c>
      <c r="L8" s="13">
        <f t="shared" si="2"/>
        <v>19.8</v>
      </c>
      <c r="M8" s="20">
        <f t="shared" si="3"/>
        <v>89.31</v>
      </c>
      <c r="N8" s="21">
        <v>1</v>
      </c>
    </row>
    <row r="9" spans="1:14" s="1" customFormat="1" ht="24.75" customHeight="1">
      <c r="A9" s="13">
        <v>6</v>
      </c>
      <c r="B9" s="15">
        <v>2201</v>
      </c>
      <c r="C9" s="16" t="s">
        <v>24</v>
      </c>
      <c r="D9" s="16" t="s">
        <v>16</v>
      </c>
      <c r="E9" s="15" t="s">
        <v>17</v>
      </c>
      <c r="F9" s="13">
        <v>20230327</v>
      </c>
      <c r="G9" s="13">
        <v>84</v>
      </c>
      <c r="H9" s="11">
        <f t="shared" si="0"/>
        <v>42</v>
      </c>
      <c r="I9" s="13">
        <v>82.8</v>
      </c>
      <c r="J9" s="11">
        <f t="shared" si="1"/>
        <v>24.84</v>
      </c>
      <c r="K9" s="13">
        <v>71</v>
      </c>
      <c r="L9" s="13">
        <f t="shared" si="2"/>
        <v>14.200000000000001</v>
      </c>
      <c r="M9" s="20">
        <f t="shared" si="3"/>
        <v>81.03999999999999</v>
      </c>
      <c r="N9" s="21">
        <v>26</v>
      </c>
    </row>
    <row r="10" spans="1:14" s="1" customFormat="1" ht="24.75" customHeight="1">
      <c r="A10" s="13">
        <v>7</v>
      </c>
      <c r="B10" s="15">
        <v>2201</v>
      </c>
      <c r="C10" s="16" t="s">
        <v>25</v>
      </c>
      <c r="D10" s="16" t="s">
        <v>16</v>
      </c>
      <c r="E10" s="15" t="s">
        <v>17</v>
      </c>
      <c r="F10" s="13">
        <v>20230328</v>
      </c>
      <c r="G10" s="13">
        <v>84</v>
      </c>
      <c r="H10" s="11">
        <f t="shared" si="0"/>
        <v>42</v>
      </c>
      <c r="I10" s="13">
        <v>90.8</v>
      </c>
      <c r="J10" s="11">
        <f t="shared" si="1"/>
        <v>27.24</v>
      </c>
      <c r="K10" s="13">
        <v>94.5</v>
      </c>
      <c r="L10" s="13">
        <f t="shared" si="2"/>
        <v>18.900000000000002</v>
      </c>
      <c r="M10" s="20">
        <f t="shared" si="3"/>
        <v>88.14</v>
      </c>
      <c r="N10" s="21">
        <v>4</v>
      </c>
    </row>
    <row r="11" spans="1:14" s="1" customFormat="1" ht="24.75" customHeight="1">
      <c r="A11" s="13">
        <v>8</v>
      </c>
      <c r="B11" s="16" t="s">
        <v>26</v>
      </c>
      <c r="C11" s="16" t="s">
        <v>27</v>
      </c>
      <c r="D11" s="16" t="s">
        <v>16</v>
      </c>
      <c r="E11" s="16" t="s">
        <v>17</v>
      </c>
      <c r="F11" s="13">
        <v>20230710</v>
      </c>
      <c r="G11" s="13">
        <v>84</v>
      </c>
      <c r="H11" s="11">
        <f t="shared" si="0"/>
        <v>42</v>
      </c>
      <c r="I11" s="13">
        <v>90.1</v>
      </c>
      <c r="J11" s="11">
        <f t="shared" si="1"/>
        <v>27.029999999999998</v>
      </c>
      <c r="K11" s="13">
        <v>90</v>
      </c>
      <c r="L11" s="13">
        <f t="shared" si="2"/>
        <v>18</v>
      </c>
      <c r="M11" s="20">
        <f t="shared" si="3"/>
        <v>87.03</v>
      </c>
      <c r="N11" s="21">
        <v>7</v>
      </c>
    </row>
    <row r="12" spans="1:14" s="1" customFormat="1" ht="24.75" customHeight="1">
      <c r="A12" s="13">
        <v>9</v>
      </c>
      <c r="B12" s="16" t="s">
        <v>26</v>
      </c>
      <c r="C12" s="16" t="s">
        <v>28</v>
      </c>
      <c r="D12" s="16" t="s">
        <v>19</v>
      </c>
      <c r="E12" s="16" t="s">
        <v>17</v>
      </c>
      <c r="F12" s="13">
        <v>20230720</v>
      </c>
      <c r="G12" s="13">
        <v>84</v>
      </c>
      <c r="H12" s="11">
        <f t="shared" si="0"/>
        <v>42</v>
      </c>
      <c r="I12" s="13">
        <v>85.4</v>
      </c>
      <c r="J12" s="11">
        <f t="shared" si="1"/>
        <v>25.62</v>
      </c>
      <c r="K12" s="13">
        <v>98</v>
      </c>
      <c r="L12" s="13">
        <f t="shared" si="2"/>
        <v>19.6</v>
      </c>
      <c r="M12" s="20">
        <f t="shared" si="3"/>
        <v>87.22</v>
      </c>
      <c r="N12" s="21">
        <v>6</v>
      </c>
    </row>
    <row r="13" spans="1:14" s="1" customFormat="1" ht="24.75" customHeight="1">
      <c r="A13" s="13">
        <v>10</v>
      </c>
      <c r="B13" s="13">
        <v>2201</v>
      </c>
      <c r="C13" s="14" t="s">
        <v>29</v>
      </c>
      <c r="D13" s="14" t="s">
        <v>16</v>
      </c>
      <c r="E13" s="14" t="s">
        <v>17</v>
      </c>
      <c r="F13" s="13">
        <v>20230214</v>
      </c>
      <c r="G13" s="13">
        <v>83</v>
      </c>
      <c r="H13" s="11">
        <f t="shared" si="0"/>
        <v>41.5</v>
      </c>
      <c r="I13" s="13">
        <v>84.2</v>
      </c>
      <c r="J13" s="11">
        <f t="shared" si="1"/>
        <v>25.26</v>
      </c>
      <c r="K13" s="13">
        <v>85.5</v>
      </c>
      <c r="L13" s="13">
        <f t="shared" si="2"/>
        <v>17.1</v>
      </c>
      <c r="M13" s="20">
        <f t="shared" si="3"/>
        <v>83.86</v>
      </c>
      <c r="N13" s="21">
        <v>19</v>
      </c>
    </row>
    <row r="14" spans="1:14" s="1" customFormat="1" ht="24.75" customHeight="1">
      <c r="A14" s="13">
        <v>11</v>
      </c>
      <c r="B14" s="13">
        <v>2201</v>
      </c>
      <c r="C14" s="14" t="s">
        <v>30</v>
      </c>
      <c r="D14" s="14" t="s">
        <v>16</v>
      </c>
      <c r="E14" s="14" t="s">
        <v>17</v>
      </c>
      <c r="F14" s="13">
        <v>23030429</v>
      </c>
      <c r="G14" s="13">
        <v>83</v>
      </c>
      <c r="H14" s="11">
        <f t="shared" si="0"/>
        <v>41.5</v>
      </c>
      <c r="I14" s="13">
        <v>81</v>
      </c>
      <c r="J14" s="11">
        <f t="shared" si="1"/>
        <v>24.3</v>
      </c>
      <c r="K14" s="13">
        <v>91</v>
      </c>
      <c r="L14" s="13">
        <f t="shared" si="2"/>
        <v>18.2</v>
      </c>
      <c r="M14" s="20">
        <f t="shared" si="3"/>
        <v>84</v>
      </c>
      <c r="N14" s="21">
        <v>18</v>
      </c>
    </row>
    <row r="15" spans="1:14" s="1" customFormat="1" ht="24.75" customHeight="1">
      <c r="A15" s="13">
        <v>12</v>
      </c>
      <c r="B15" s="13">
        <v>2201</v>
      </c>
      <c r="C15" s="14" t="s">
        <v>31</v>
      </c>
      <c r="D15" s="14" t="s">
        <v>16</v>
      </c>
      <c r="E15" s="14" t="s">
        <v>17</v>
      </c>
      <c r="F15" s="13">
        <v>20230525</v>
      </c>
      <c r="G15" s="13">
        <v>83</v>
      </c>
      <c r="H15" s="11">
        <f t="shared" si="0"/>
        <v>41.5</v>
      </c>
      <c r="I15" s="13">
        <v>86.6</v>
      </c>
      <c r="J15" s="11">
        <f t="shared" si="1"/>
        <v>25.979999999999997</v>
      </c>
      <c r="K15" s="13">
        <v>90.5</v>
      </c>
      <c r="L15" s="13">
        <f t="shared" si="2"/>
        <v>18.1</v>
      </c>
      <c r="M15" s="20">
        <f t="shared" si="3"/>
        <v>85.58</v>
      </c>
      <c r="N15" s="21">
        <v>10</v>
      </c>
    </row>
    <row r="16" spans="1:14" s="1" customFormat="1" ht="24.75" customHeight="1">
      <c r="A16" s="13">
        <v>13</v>
      </c>
      <c r="B16" s="15">
        <v>2201</v>
      </c>
      <c r="C16" s="16" t="s">
        <v>32</v>
      </c>
      <c r="D16" s="16" t="s">
        <v>19</v>
      </c>
      <c r="E16" s="15" t="s">
        <v>17</v>
      </c>
      <c r="F16" s="13">
        <v>20230210</v>
      </c>
      <c r="G16" s="13">
        <v>82</v>
      </c>
      <c r="H16" s="11">
        <f t="shared" si="0"/>
        <v>41</v>
      </c>
      <c r="I16" s="13">
        <v>86.8</v>
      </c>
      <c r="J16" s="11">
        <f t="shared" si="1"/>
        <v>26.04</v>
      </c>
      <c r="K16" s="13">
        <v>92.5</v>
      </c>
      <c r="L16" s="13">
        <f t="shared" si="2"/>
        <v>18.5</v>
      </c>
      <c r="M16" s="20">
        <f t="shared" si="3"/>
        <v>85.53999999999999</v>
      </c>
      <c r="N16" s="21">
        <v>11</v>
      </c>
    </row>
    <row r="17" spans="1:14" s="1" customFormat="1" ht="24.75" customHeight="1">
      <c r="A17" s="13">
        <v>14</v>
      </c>
      <c r="B17" s="17" t="s">
        <v>26</v>
      </c>
      <c r="C17" s="17" t="s">
        <v>33</v>
      </c>
      <c r="D17" s="17" t="s">
        <v>16</v>
      </c>
      <c r="E17" s="17" t="s">
        <v>17</v>
      </c>
      <c r="F17" s="13">
        <v>20230716</v>
      </c>
      <c r="G17" s="13">
        <v>82</v>
      </c>
      <c r="H17" s="11">
        <f t="shared" si="0"/>
        <v>41</v>
      </c>
      <c r="I17" s="13">
        <v>84.8</v>
      </c>
      <c r="J17" s="11">
        <f t="shared" si="1"/>
        <v>25.439999999999998</v>
      </c>
      <c r="K17" s="13">
        <v>77.5</v>
      </c>
      <c r="L17" s="13">
        <f t="shared" si="2"/>
        <v>15.5</v>
      </c>
      <c r="M17" s="20">
        <f t="shared" si="3"/>
        <v>81.94</v>
      </c>
      <c r="N17" s="21">
        <v>23</v>
      </c>
    </row>
    <row r="18" spans="1:14" s="1" customFormat="1" ht="24.75" customHeight="1">
      <c r="A18" s="13">
        <v>15</v>
      </c>
      <c r="B18" s="13">
        <v>2201</v>
      </c>
      <c r="C18" s="14" t="s">
        <v>34</v>
      </c>
      <c r="D18" s="14" t="s">
        <v>16</v>
      </c>
      <c r="E18" s="14" t="s">
        <v>20</v>
      </c>
      <c r="F18" s="13">
        <v>20230313</v>
      </c>
      <c r="G18" s="13">
        <v>81</v>
      </c>
      <c r="H18" s="11">
        <f t="shared" si="0"/>
        <v>40.5</v>
      </c>
      <c r="I18" s="13">
        <v>89.2</v>
      </c>
      <c r="J18" s="11">
        <f t="shared" si="1"/>
        <v>26.76</v>
      </c>
      <c r="K18" s="13">
        <v>84.5</v>
      </c>
      <c r="L18" s="13">
        <f t="shared" si="2"/>
        <v>16.900000000000002</v>
      </c>
      <c r="M18" s="20">
        <f t="shared" si="3"/>
        <v>84.16</v>
      </c>
      <c r="N18" s="21">
        <v>16</v>
      </c>
    </row>
    <row r="19" spans="1:14" s="1" customFormat="1" ht="24.75" customHeight="1">
      <c r="A19" s="13">
        <v>16</v>
      </c>
      <c r="B19" s="15">
        <v>2201</v>
      </c>
      <c r="C19" s="16" t="s">
        <v>35</v>
      </c>
      <c r="D19" s="16" t="s">
        <v>16</v>
      </c>
      <c r="E19" s="15" t="s">
        <v>17</v>
      </c>
      <c r="F19" s="13">
        <v>20230605</v>
      </c>
      <c r="G19" s="13">
        <v>81</v>
      </c>
      <c r="H19" s="11">
        <f t="shared" si="0"/>
        <v>40.5</v>
      </c>
      <c r="I19" s="13">
        <v>86</v>
      </c>
      <c r="J19" s="11">
        <f t="shared" si="1"/>
        <v>25.8</v>
      </c>
      <c r="K19" s="13">
        <v>86</v>
      </c>
      <c r="L19" s="13">
        <f t="shared" si="2"/>
        <v>17.2</v>
      </c>
      <c r="M19" s="20">
        <f t="shared" si="3"/>
        <v>83.5</v>
      </c>
      <c r="N19" s="21">
        <v>20</v>
      </c>
    </row>
    <row r="20" spans="1:14" s="1" customFormat="1" ht="24.75" customHeight="1">
      <c r="A20" s="13">
        <v>17</v>
      </c>
      <c r="B20" s="13">
        <v>2201</v>
      </c>
      <c r="C20" s="14" t="s">
        <v>36</v>
      </c>
      <c r="D20" s="14" t="s">
        <v>16</v>
      </c>
      <c r="E20" s="14" t="s">
        <v>17</v>
      </c>
      <c r="F20" s="13">
        <v>20230618</v>
      </c>
      <c r="G20" s="13">
        <v>81</v>
      </c>
      <c r="H20" s="11">
        <f t="shared" si="0"/>
        <v>40.5</v>
      </c>
      <c r="I20" s="13">
        <v>83.6</v>
      </c>
      <c r="J20" s="11">
        <f t="shared" si="1"/>
        <v>25.08</v>
      </c>
      <c r="K20" s="13">
        <v>70</v>
      </c>
      <c r="L20" s="13">
        <f t="shared" si="2"/>
        <v>14</v>
      </c>
      <c r="M20" s="20">
        <f t="shared" si="3"/>
        <v>79.58</v>
      </c>
      <c r="N20" s="21">
        <v>31</v>
      </c>
    </row>
    <row r="21" spans="1:14" s="1" customFormat="1" ht="24.75" customHeight="1">
      <c r="A21" s="13">
        <v>18</v>
      </c>
      <c r="B21" s="16" t="s">
        <v>26</v>
      </c>
      <c r="C21" s="16" t="s">
        <v>37</v>
      </c>
      <c r="D21" s="16" t="s">
        <v>16</v>
      </c>
      <c r="E21" s="16" t="s">
        <v>17</v>
      </c>
      <c r="F21" s="13">
        <v>20230717</v>
      </c>
      <c r="G21" s="13">
        <v>81</v>
      </c>
      <c r="H21" s="11">
        <f t="shared" si="0"/>
        <v>40.5</v>
      </c>
      <c r="I21" s="22">
        <v>80.2</v>
      </c>
      <c r="J21" s="11">
        <f t="shared" si="1"/>
        <v>24.06</v>
      </c>
      <c r="K21" s="13">
        <v>82.5</v>
      </c>
      <c r="L21" s="13">
        <f t="shared" si="2"/>
        <v>16.5</v>
      </c>
      <c r="M21" s="20">
        <f t="shared" si="3"/>
        <v>81.06</v>
      </c>
      <c r="N21" s="21">
        <v>25</v>
      </c>
    </row>
    <row r="22" spans="1:14" s="1" customFormat="1" ht="24.75" customHeight="1">
      <c r="A22" s="13">
        <v>19</v>
      </c>
      <c r="B22" s="16" t="s">
        <v>26</v>
      </c>
      <c r="C22" s="16" t="s">
        <v>38</v>
      </c>
      <c r="D22" s="16" t="s">
        <v>16</v>
      </c>
      <c r="E22" s="16" t="s">
        <v>17</v>
      </c>
      <c r="F22" s="13">
        <v>20230719</v>
      </c>
      <c r="G22" s="13">
        <v>81</v>
      </c>
      <c r="H22" s="11">
        <f t="shared" si="0"/>
        <v>40.5</v>
      </c>
      <c r="I22" s="13">
        <v>85.4</v>
      </c>
      <c r="J22" s="11">
        <f t="shared" si="1"/>
        <v>25.62</v>
      </c>
      <c r="K22" s="13">
        <v>94.5</v>
      </c>
      <c r="L22" s="13">
        <f t="shared" si="2"/>
        <v>18.900000000000002</v>
      </c>
      <c r="M22" s="20">
        <f t="shared" si="3"/>
        <v>85.02000000000001</v>
      </c>
      <c r="N22" s="21">
        <v>13</v>
      </c>
    </row>
    <row r="23" spans="1:14" s="1" customFormat="1" ht="24.75" customHeight="1">
      <c r="A23" s="13">
        <v>20</v>
      </c>
      <c r="B23" s="16" t="s">
        <v>26</v>
      </c>
      <c r="C23" s="16" t="s">
        <v>39</v>
      </c>
      <c r="D23" s="16" t="s">
        <v>16</v>
      </c>
      <c r="E23" s="16" t="s">
        <v>17</v>
      </c>
      <c r="F23" s="13">
        <v>20230725</v>
      </c>
      <c r="G23" s="13">
        <v>81</v>
      </c>
      <c r="H23" s="11">
        <f t="shared" si="0"/>
        <v>40.5</v>
      </c>
      <c r="I23" s="13">
        <v>78.6</v>
      </c>
      <c r="J23" s="11">
        <f t="shared" si="1"/>
        <v>23.58</v>
      </c>
      <c r="K23" s="13">
        <v>74</v>
      </c>
      <c r="L23" s="13">
        <f t="shared" si="2"/>
        <v>14.8</v>
      </c>
      <c r="M23" s="20">
        <f t="shared" si="3"/>
        <v>78.88</v>
      </c>
      <c r="N23" s="21">
        <v>32</v>
      </c>
    </row>
    <row r="24" spans="1:14" s="1" customFormat="1" ht="24.75" customHeight="1">
      <c r="A24" s="13">
        <v>21</v>
      </c>
      <c r="B24" s="14">
        <v>2201</v>
      </c>
      <c r="C24" s="14" t="s">
        <v>40</v>
      </c>
      <c r="D24" s="14" t="s">
        <v>16</v>
      </c>
      <c r="E24" s="14" t="s">
        <v>17</v>
      </c>
      <c r="F24" s="13">
        <v>20230203</v>
      </c>
      <c r="G24" s="13">
        <v>80</v>
      </c>
      <c r="H24" s="11">
        <f t="shared" si="0"/>
        <v>40</v>
      </c>
      <c r="I24" s="13">
        <v>82.2</v>
      </c>
      <c r="J24" s="11">
        <f t="shared" si="1"/>
        <v>24.66</v>
      </c>
      <c r="K24" s="13">
        <v>83</v>
      </c>
      <c r="L24" s="13">
        <f t="shared" si="2"/>
        <v>16.6</v>
      </c>
      <c r="M24" s="20">
        <f t="shared" si="3"/>
        <v>81.26</v>
      </c>
      <c r="N24" s="21">
        <v>24</v>
      </c>
    </row>
    <row r="25" spans="1:14" s="1" customFormat="1" ht="24.75" customHeight="1">
      <c r="A25" s="13">
        <v>22</v>
      </c>
      <c r="B25" s="13">
        <v>2201</v>
      </c>
      <c r="C25" s="14" t="s">
        <v>41</v>
      </c>
      <c r="D25" s="14" t="s">
        <v>16</v>
      </c>
      <c r="E25" s="14" t="s">
        <v>17</v>
      </c>
      <c r="F25" s="13">
        <v>20230226</v>
      </c>
      <c r="G25" s="13">
        <v>80</v>
      </c>
      <c r="H25" s="11">
        <f t="shared" si="0"/>
        <v>40</v>
      </c>
      <c r="I25" s="13">
        <v>80.4</v>
      </c>
      <c r="J25" s="11">
        <f t="shared" si="1"/>
        <v>24.12</v>
      </c>
      <c r="K25" s="13">
        <v>83.5</v>
      </c>
      <c r="L25" s="13">
        <f t="shared" si="2"/>
        <v>16.7</v>
      </c>
      <c r="M25" s="20">
        <f t="shared" si="3"/>
        <v>80.82</v>
      </c>
      <c r="N25" s="21">
        <v>27</v>
      </c>
    </row>
    <row r="26" spans="1:14" s="1" customFormat="1" ht="24.75" customHeight="1">
      <c r="A26" s="13">
        <v>23</v>
      </c>
      <c r="B26" s="15">
        <v>2201</v>
      </c>
      <c r="C26" s="16" t="s">
        <v>42</v>
      </c>
      <c r="D26" s="16" t="s">
        <v>16</v>
      </c>
      <c r="E26" s="15" t="s">
        <v>17</v>
      </c>
      <c r="F26" s="13">
        <v>20230311</v>
      </c>
      <c r="G26" s="13">
        <v>80</v>
      </c>
      <c r="H26" s="11">
        <f t="shared" si="0"/>
        <v>40</v>
      </c>
      <c r="I26" s="13">
        <v>90.5</v>
      </c>
      <c r="J26" s="11">
        <f t="shared" si="1"/>
        <v>27.15</v>
      </c>
      <c r="K26" s="13">
        <v>90</v>
      </c>
      <c r="L26" s="13">
        <f t="shared" si="2"/>
        <v>18</v>
      </c>
      <c r="M26" s="20">
        <f t="shared" si="3"/>
        <v>85.15</v>
      </c>
      <c r="N26" s="21">
        <v>12</v>
      </c>
    </row>
    <row r="27" spans="1:14" s="1" customFormat="1" ht="24.75" customHeight="1">
      <c r="A27" s="13">
        <v>24</v>
      </c>
      <c r="B27" s="13">
        <v>2201</v>
      </c>
      <c r="C27" s="14" t="s">
        <v>43</v>
      </c>
      <c r="D27" s="14" t="s">
        <v>16</v>
      </c>
      <c r="E27" s="14" t="s">
        <v>17</v>
      </c>
      <c r="F27" s="13">
        <v>20230330</v>
      </c>
      <c r="G27" s="13">
        <v>80</v>
      </c>
      <c r="H27" s="11">
        <f t="shared" si="0"/>
        <v>40</v>
      </c>
      <c r="I27" s="13">
        <v>85</v>
      </c>
      <c r="J27" s="11">
        <f t="shared" si="1"/>
        <v>25.5</v>
      </c>
      <c r="K27" s="13">
        <v>87.5</v>
      </c>
      <c r="L27" s="13">
        <f t="shared" si="2"/>
        <v>17.5</v>
      </c>
      <c r="M27" s="20">
        <f t="shared" si="3"/>
        <v>83</v>
      </c>
      <c r="N27" s="21">
        <v>21</v>
      </c>
    </row>
    <row r="28" spans="1:14" s="1" customFormat="1" ht="24.75" customHeight="1">
      <c r="A28" s="13">
        <v>25</v>
      </c>
      <c r="B28" s="13">
        <v>2201</v>
      </c>
      <c r="C28" s="14" t="s">
        <v>44</v>
      </c>
      <c r="D28" s="14" t="s">
        <v>16</v>
      </c>
      <c r="E28" s="14" t="s">
        <v>17</v>
      </c>
      <c r="F28" s="13">
        <v>23030421</v>
      </c>
      <c r="G28" s="13">
        <v>80</v>
      </c>
      <c r="H28" s="11">
        <f t="shared" si="0"/>
        <v>40</v>
      </c>
      <c r="I28" s="13">
        <v>89</v>
      </c>
      <c r="J28" s="11">
        <f t="shared" si="1"/>
        <v>26.7</v>
      </c>
      <c r="K28" s="13">
        <v>89.5</v>
      </c>
      <c r="L28" s="13">
        <f t="shared" si="2"/>
        <v>17.900000000000002</v>
      </c>
      <c r="M28" s="20">
        <f t="shared" si="3"/>
        <v>84.6</v>
      </c>
      <c r="N28" s="21">
        <v>15</v>
      </c>
    </row>
    <row r="29" spans="1:14" s="1" customFormat="1" ht="24.75" customHeight="1">
      <c r="A29" s="13">
        <v>26</v>
      </c>
      <c r="B29" s="15">
        <v>2201</v>
      </c>
      <c r="C29" s="16" t="s">
        <v>45</v>
      </c>
      <c r="D29" s="16" t="s">
        <v>19</v>
      </c>
      <c r="E29" s="15" t="s">
        <v>17</v>
      </c>
      <c r="F29" s="13">
        <v>20230520</v>
      </c>
      <c r="G29" s="13">
        <v>80</v>
      </c>
      <c r="H29" s="11">
        <f t="shared" si="0"/>
        <v>40</v>
      </c>
      <c r="I29" s="13">
        <v>85.4</v>
      </c>
      <c r="J29" s="11">
        <f t="shared" si="1"/>
        <v>25.62</v>
      </c>
      <c r="K29" s="13">
        <v>74</v>
      </c>
      <c r="L29" s="13">
        <f t="shared" si="2"/>
        <v>14.8</v>
      </c>
      <c r="M29" s="20">
        <f t="shared" si="3"/>
        <v>80.42</v>
      </c>
      <c r="N29" s="21">
        <v>28</v>
      </c>
    </row>
    <row r="30" spans="1:14" s="1" customFormat="1" ht="24.75" customHeight="1">
      <c r="A30" s="13">
        <v>27</v>
      </c>
      <c r="B30" s="13">
        <v>2201</v>
      </c>
      <c r="C30" s="14" t="s">
        <v>46</v>
      </c>
      <c r="D30" s="14" t="s">
        <v>19</v>
      </c>
      <c r="E30" s="14" t="s">
        <v>17</v>
      </c>
      <c r="F30" s="13">
        <v>20230523</v>
      </c>
      <c r="G30" s="13">
        <v>80</v>
      </c>
      <c r="H30" s="11">
        <f t="shared" si="0"/>
        <v>40</v>
      </c>
      <c r="I30" s="13">
        <v>87</v>
      </c>
      <c r="J30" s="11">
        <f t="shared" si="1"/>
        <v>26.099999999999998</v>
      </c>
      <c r="K30" s="13">
        <v>94</v>
      </c>
      <c r="L30" s="13">
        <f t="shared" si="2"/>
        <v>18.8</v>
      </c>
      <c r="M30" s="20">
        <f t="shared" si="3"/>
        <v>84.9</v>
      </c>
      <c r="N30" s="21">
        <v>14</v>
      </c>
    </row>
    <row r="31" spans="1:14" s="1" customFormat="1" ht="24.75" customHeight="1">
      <c r="A31" s="13">
        <v>28</v>
      </c>
      <c r="B31" s="14">
        <v>2201</v>
      </c>
      <c r="C31" s="14" t="s">
        <v>47</v>
      </c>
      <c r="D31" s="14" t="s">
        <v>16</v>
      </c>
      <c r="E31" s="14" t="s">
        <v>17</v>
      </c>
      <c r="F31" s="13">
        <v>20230529</v>
      </c>
      <c r="G31" s="13">
        <v>80</v>
      </c>
      <c r="H31" s="11">
        <f t="shared" si="0"/>
        <v>40</v>
      </c>
      <c r="I31" s="13">
        <v>88.6</v>
      </c>
      <c r="J31" s="11">
        <f t="shared" si="1"/>
        <v>26.58</v>
      </c>
      <c r="K31" s="13">
        <v>87.5</v>
      </c>
      <c r="L31" s="13">
        <f t="shared" si="2"/>
        <v>17.5</v>
      </c>
      <c r="M31" s="20">
        <f t="shared" si="3"/>
        <v>84.08</v>
      </c>
      <c r="N31" s="21">
        <v>17</v>
      </c>
    </row>
    <row r="32" spans="1:14" s="1" customFormat="1" ht="24.75" customHeight="1">
      <c r="A32" s="13">
        <v>29</v>
      </c>
      <c r="B32" s="15">
        <v>2201</v>
      </c>
      <c r="C32" s="16" t="s">
        <v>48</v>
      </c>
      <c r="D32" s="16" t="s">
        <v>16</v>
      </c>
      <c r="E32" s="15" t="s">
        <v>17</v>
      </c>
      <c r="F32" s="13">
        <v>20230126</v>
      </c>
      <c r="G32" s="13">
        <v>79</v>
      </c>
      <c r="H32" s="11">
        <f t="shared" si="0"/>
        <v>39.5</v>
      </c>
      <c r="I32" s="13">
        <v>93.6</v>
      </c>
      <c r="J32" s="11">
        <f t="shared" si="1"/>
        <v>28.08</v>
      </c>
      <c r="K32" s="13">
        <v>93.5</v>
      </c>
      <c r="L32" s="13">
        <f t="shared" si="2"/>
        <v>18.7</v>
      </c>
      <c r="M32" s="20">
        <f t="shared" si="3"/>
        <v>86.28</v>
      </c>
      <c r="N32" s="21">
        <v>8</v>
      </c>
    </row>
    <row r="33" spans="1:14" s="1" customFormat="1" ht="24.75" customHeight="1">
      <c r="A33" s="13">
        <v>30</v>
      </c>
      <c r="B33" s="15">
        <v>2201</v>
      </c>
      <c r="C33" s="16" t="s">
        <v>49</v>
      </c>
      <c r="D33" s="16" t="s">
        <v>16</v>
      </c>
      <c r="E33" s="15" t="s">
        <v>17</v>
      </c>
      <c r="F33" s="13">
        <v>20230522</v>
      </c>
      <c r="G33" s="13">
        <v>79</v>
      </c>
      <c r="H33" s="11">
        <f t="shared" si="0"/>
        <v>39.5</v>
      </c>
      <c r="I33" s="13">
        <v>88</v>
      </c>
      <c r="J33" s="11">
        <f t="shared" si="1"/>
        <v>26.4</v>
      </c>
      <c r="K33" s="13">
        <v>85</v>
      </c>
      <c r="L33" s="13">
        <f t="shared" si="2"/>
        <v>17</v>
      </c>
      <c r="M33" s="20">
        <f t="shared" si="3"/>
        <v>82.9</v>
      </c>
      <c r="N33" s="21">
        <v>22</v>
      </c>
    </row>
    <row r="34" spans="1:14" s="1" customFormat="1" ht="24.75" customHeight="1">
      <c r="A34" s="13">
        <v>31</v>
      </c>
      <c r="B34" s="15">
        <v>2201</v>
      </c>
      <c r="C34" s="15" t="s">
        <v>50</v>
      </c>
      <c r="D34" s="15" t="s">
        <v>16</v>
      </c>
      <c r="E34" s="15" t="s">
        <v>17</v>
      </c>
      <c r="F34" s="13">
        <v>20230701</v>
      </c>
      <c r="G34" s="13">
        <v>79</v>
      </c>
      <c r="H34" s="11">
        <f t="shared" si="0"/>
        <v>39.5</v>
      </c>
      <c r="I34" s="13">
        <v>83</v>
      </c>
      <c r="J34" s="11">
        <f t="shared" si="1"/>
        <v>24.9</v>
      </c>
      <c r="K34" s="13">
        <v>77</v>
      </c>
      <c r="L34" s="13">
        <f t="shared" si="2"/>
        <v>15.4</v>
      </c>
      <c r="M34" s="20">
        <f t="shared" si="3"/>
        <v>79.8</v>
      </c>
      <c r="N34" s="21">
        <v>30</v>
      </c>
    </row>
    <row r="35" spans="1:14" s="1" customFormat="1" ht="24.75" customHeight="1">
      <c r="A35" s="13">
        <v>32</v>
      </c>
      <c r="B35" s="16" t="s">
        <v>26</v>
      </c>
      <c r="C35" s="16" t="s">
        <v>51</v>
      </c>
      <c r="D35" s="16" t="s">
        <v>16</v>
      </c>
      <c r="E35" s="16" t="s">
        <v>17</v>
      </c>
      <c r="F35" s="13">
        <v>20230714</v>
      </c>
      <c r="G35" s="13">
        <v>79</v>
      </c>
      <c r="H35" s="11">
        <f t="shared" si="0"/>
        <v>39.5</v>
      </c>
      <c r="I35" s="13">
        <v>82.4</v>
      </c>
      <c r="J35" s="11">
        <f t="shared" si="1"/>
        <v>24.720000000000002</v>
      </c>
      <c r="K35" s="13">
        <v>78.5</v>
      </c>
      <c r="L35" s="13">
        <f t="shared" si="2"/>
        <v>15.700000000000001</v>
      </c>
      <c r="M35" s="20">
        <f t="shared" si="3"/>
        <v>79.92</v>
      </c>
      <c r="N35" s="21">
        <v>29</v>
      </c>
    </row>
    <row r="36" spans="1:14" s="1" customFormat="1" ht="24.75" customHeight="1">
      <c r="A36" s="13">
        <v>33</v>
      </c>
      <c r="B36" s="14">
        <v>2203</v>
      </c>
      <c r="C36" s="14" t="s">
        <v>52</v>
      </c>
      <c r="D36" s="14" t="s">
        <v>16</v>
      </c>
      <c r="E36" s="14" t="s">
        <v>17</v>
      </c>
      <c r="F36" s="13">
        <v>20230727</v>
      </c>
      <c r="G36" s="13">
        <v>70</v>
      </c>
      <c r="H36" s="11">
        <f t="shared" si="0"/>
        <v>35</v>
      </c>
      <c r="I36" s="13">
        <v>89.2</v>
      </c>
      <c r="J36" s="11">
        <f t="shared" si="1"/>
        <v>26.76</v>
      </c>
      <c r="K36" s="13">
        <v>77</v>
      </c>
      <c r="L36" s="13">
        <f t="shared" si="2"/>
        <v>15.4</v>
      </c>
      <c r="M36" s="20">
        <f t="shared" si="3"/>
        <v>77.16</v>
      </c>
      <c r="N36" s="13"/>
    </row>
    <row r="37" spans="1:14" s="1" customFormat="1" ht="24.75" customHeight="1">
      <c r="A37" s="13">
        <v>34</v>
      </c>
      <c r="B37" s="14">
        <v>2203</v>
      </c>
      <c r="C37" s="14" t="s">
        <v>53</v>
      </c>
      <c r="D37" s="14" t="s">
        <v>16</v>
      </c>
      <c r="E37" s="14" t="s">
        <v>20</v>
      </c>
      <c r="F37" s="13">
        <v>20230728</v>
      </c>
      <c r="G37" s="13">
        <v>62</v>
      </c>
      <c r="H37" s="11">
        <f t="shared" si="0"/>
        <v>31</v>
      </c>
      <c r="I37" s="13">
        <v>84.6</v>
      </c>
      <c r="J37" s="11">
        <f t="shared" si="1"/>
        <v>25.38</v>
      </c>
      <c r="K37" s="13">
        <v>37</v>
      </c>
      <c r="L37" s="13">
        <f t="shared" si="2"/>
        <v>7.4</v>
      </c>
      <c r="M37" s="20">
        <f t="shared" si="3"/>
        <v>63.78</v>
      </c>
      <c r="N37" s="13"/>
    </row>
  </sheetData>
  <sheetProtection/>
  <mergeCells count="7">
    <mergeCell ref="A1:N1"/>
    <mergeCell ref="A2:F2"/>
    <mergeCell ref="G2:H2"/>
    <mergeCell ref="I2:J2"/>
    <mergeCell ref="K2:L2"/>
    <mergeCell ref="M2:M3"/>
    <mergeCell ref="N2:N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seven*7</cp:lastModifiedBy>
  <dcterms:created xsi:type="dcterms:W3CDTF">2016-12-02T08:54:00Z</dcterms:created>
  <dcterms:modified xsi:type="dcterms:W3CDTF">2023-02-10T09:19:06Z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3ABBE418FDBD41B4B405D9A849914C38</vt:lpwstr>
  </property>
</Properties>
</file>