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57"/>
  </bookViews>
  <sheets>
    <sheet name="综合成绩汇总表 " sheetId="4" r:id="rId1"/>
  </sheets>
  <definedNames>
    <definedName name="_xlnm._FilterDatabase" localSheetId="0" hidden="1">'综合成绩汇总表 '!$A$3:$K$9</definedName>
    <definedName name="_xlnm.Print_Titles" localSheetId="0">'综合成绩汇总表 '!$2:$3</definedName>
  </definedNames>
  <calcPr calcId="144525" fullPrecision="0"/>
</workbook>
</file>

<file path=xl/sharedStrings.xml><?xml version="1.0" encoding="utf-8"?>
<sst xmlns="http://schemas.openxmlformats.org/spreadsheetml/2006/main" count="53" uniqueCount="42">
  <si>
    <t>附件2</t>
  </si>
  <si>
    <t>海南省经济研究中心2022年公开招聘工作人员综合成绩汇总表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</si>
  <si>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</si>
  <si>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</si>
  <si>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</si>
  <si>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</si>
  <si>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</si>
  <si>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</si>
  <si>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</si>
  <si>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</si>
  <si>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</si>
  <si>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</si>
  <si>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</si>
  <si>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0101_专业技术岗01</t>
  </si>
  <si>
    <t>202301110108</t>
  </si>
  <si>
    <t>黄昊明</t>
  </si>
  <si>
    <t>202301110110</t>
  </si>
  <si>
    <t>赵漫麒</t>
  </si>
  <si>
    <t>202301110109</t>
  </si>
  <si>
    <t>李海露</t>
  </si>
  <si>
    <t>202301110103</t>
  </si>
  <si>
    <t>胡森</t>
  </si>
  <si>
    <t>202301110102</t>
  </si>
  <si>
    <t>马啸宇</t>
  </si>
  <si>
    <t>202301110105</t>
  </si>
  <si>
    <t>潘振宇</t>
  </si>
  <si>
    <t>0102_专业技术岗02</t>
  </si>
  <si>
    <t>202301110203</t>
  </si>
  <si>
    <t>邹德颖</t>
  </si>
  <si>
    <t>202301110128</t>
  </si>
  <si>
    <t>焦旭音</t>
  </si>
  <si>
    <t>202301110230</t>
  </si>
  <si>
    <t>李文</t>
  </si>
  <si>
    <t>202301110311</t>
  </si>
  <si>
    <t>杨雪</t>
  </si>
  <si>
    <t>202301110324</t>
  </si>
  <si>
    <t>王聪聪</t>
  </si>
  <si>
    <t>202301110227</t>
  </si>
  <si>
    <t>李冰冰</t>
  </si>
  <si>
    <t>202301110321</t>
  </si>
  <si>
    <t>王又儀</t>
  </si>
  <si>
    <t>面试缺考</t>
  </si>
</sst>
</file>

<file path=xl/styles.xml><?xml version="1.0" encoding="utf-8"?>
<styleSheet xmlns="http://schemas.openxmlformats.org/spreadsheetml/2006/main">
  <numFmts count="6">
    <numFmt numFmtId="176" formatCode="0;[Red]0"/>
    <numFmt numFmtId="42" formatCode="_ &quot;￥&quot;* #,##0_ ;_ &quot;￥&quot;* \-#,##0_ ;_ &quot;￥&quot;* &quot;-&quot;_ ;_ @_ "/>
    <numFmt numFmtId="177" formatCode="0.00;[Red]0.0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5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b/>
      <sz val="22"/>
      <name val="宋体"/>
      <charset val="134"/>
    </font>
    <font>
      <b/>
      <sz val="22"/>
      <color theme="1"/>
      <name val="宋体"/>
      <charset val="134"/>
    </font>
    <font>
      <b/>
      <sz val="15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5"/>
      <name val="宋体"/>
      <charset val="134"/>
    </font>
    <font>
      <sz val="12"/>
      <color theme="1"/>
      <name val="宋体"/>
      <charset val="134"/>
      <scheme val="minor"/>
    </font>
    <font>
      <sz val="11"/>
      <color indexed="16"/>
      <name val="宋体"/>
      <charset val="134"/>
    </font>
    <font>
      <b/>
      <sz val="11"/>
      <color indexed="57"/>
      <name val="宋体"/>
      <charset val="134"/>
    </font>
    <font>
      <b/>
      <sz val="13"/>
      <color indexed="57"/>
      <name val="宋体"/>
      <charset val="134"/>
    </font>
    <font>
      <b/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i/>
      <sz val="11"/>
      <color indexed="23"/>
      <name val="宋体"/>
      <charset val="134"/>
    </font>
    <font>
      <b/>
      <sz val="15"/>
      <color indexed="57"/>
      <name val="宋体"/>
      <charset val="134"/>
    </font>
    <font>
      <b/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8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b/>
      <sz val="11"/>
      <color rgb="FFFFFFFF"/>
      <name val="宋体"/>
      <charset val="0"/>
      <scheme val="minor"/>
    </font>
    <font>
      <sz val="18"/>
      <color indexed="57"/>
      <name val="宋体"/>
      <charset val="134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06">
    <xf numFmtId="0" fontId="0" fillId="0" borderId="0"/>
    <xf numFmtId="0" fontId="29" fillId="19" borderId="10" applyNumberFormat="false" applyFont="false" applyAlignment="false" applyProtection="false">
      <alignment vertical="center"/>
    </xf>
    <xf numFmtId="0" fontId="29" fillId="19" borderId="10" applyNumberFormat="false" applyFont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7" fillId="25" borderId="15" applyNumberFormat="false" applyAlignment="false" applyProtection="false">
      <alignment vertical="center"/>
    </xf>
    <xf numFmtId="0" fontId="37" fillId="25" borderId="15" applyNumberFormat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39" fillId="0" borderId="0">
      <alignment vertical="center"/>
    </xf>
    <xf numFmtId="0" fontId="32" fillId="3" borderId="4" applyNumberFormat="false" applyAlignment="false" applyProtection="false">
      <alignment vertical="center"/>
    </xf>
    <xf numFmtId="0" fontId="29" fillId="0" borderId="0">
      <alignment vertical="center"/>
    </xf>
    <xf numFmtId="0" fontId="32" fillId="3" borderId="4" applyNumberFormat="false" applyAlignment="false" applyProtection="false">
      <alignment vertical="center"/>
    </xf>
    <xf numFmtId="0" fontId="29" fillId="0" borderId="0">
      <alignment vertical="center"/>
    </xf>
    <xf numFmtId="0" fontId="32" fillId="3" borderId="4" applyNumberFormat="false" applyAlignment="false" applyProtection="false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2" fillId="18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2" fillId="12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42" fillId="29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35" fillId="23" borderId="0" applyNumberFormat="false" applyBorder="false" applyAlignment="false" applyProtection="false">
      <alignment vertical="center"/>
    </xf>
    <xf numFmtId="0" fontId="30" fillId="0" borderId="12" applyNumberFormat="false" applyFill="false" applyAlignment="false" applyProtection="false">
      <alignment vertical="center"/>
    </xf>
    <xf numFmtId="0" fontId="27" fillId="14" borderId="9" applyNumberFormat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9" fillId="0" borderId="0">
      <alignment vertical="center"/>
    </xf>
    <xf numFmtId="0" fontId="22" fillId="3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40" fillId="10" borderId="14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2" fillId="3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7" fillId="25" borderId="15" applyNumberFormat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43" fillId="0" borderId="16" applyNumberFormat="false" applyFill="false" applyAlignment="false" applyProtection="false">
      <alignment vertical="center"/>
    </xf>
    <xf numFmtId="0" fontId="36" fillId="24" borderId="14" applyNumberFormat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0" fontId="15" fillId="34" borderId="0" applyNumberFormat="false" applyBorder="false" applyAlignment="false" applyProtection="false">
      <alignment vertical="center"/>
    </xf>
    <xf numFmtId="0" fontId="29" fillId="19" borderId="10" applyNumberFormat="false" applyFon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0" fillId="21" borderId="13" applyNumberFormat="false" applyFont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38" fillId="0" borderId="16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4" borderId="4" applyNumberFormat="false" applyAlignment="false" applyProtection="false">
      <alignment vertical="center"/>
    </xf>
    <xf numFmtId="0" fontId="15" fillId="3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33" fillId="0" borderId="18" applyNumberFormat="false" applyFill="false" applyAlignment="false" applyProtection="false">
      <alignment vertical="center"/>
    </xf>
    <xf numFmtId="0" fontId="22" fillId="3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39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0" fillId="4" borderId="7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0" fillId="4" borderId="7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4" borderId="4" applyNumberFormat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3" fillId="10" borderId="8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20" fillId="4" borderId="7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4" borderId="4" applyNumberFormat="false" applyAlignment="false" applyProtection="false">
      <alignment vertical="center"/>
    </xf>
    <xf numFmtId="0" fontId="34" fillId="2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1" fillId="2" borderId="0" xfId="0" applyFont="true" applyFill="true" applyAlignment="true">
      <alignment horizontal="center" vertical="center" wrapText="true"/>
    </xf>
    <xf numFmtId="177" fontId="1" fillId="2" borderId="0" xfId="0" applyNumberFormat="true" applyFont="true" applyFill="true" applyAlignment="true">
      <alignment horizontal="center" vertical="center"/>
    </xf>
    <xf numFmtId="0" fontId="4" fillId="2" borderId="0" xfId="0" applyFont="true" applyFill="true" applyAlignment="true">
      <alignment vertical="center"/>
    </xf>
    <xf numFmtId="0" fontId="1" fillId="2" borderId="0" xfId="0" applyFont="true" applyFill="true" applyAlignment="true">
      <alignment vertical="center"/>
    </xf>
    <xf numFmtId="0" fontId="5" fillId="2" borderId="0" xfId="0" applyFont="true" applyFill="true" applyBorder="true" applyAlignment="true">
      <alignment horizontal="center" vertical="center" wrapText="true"/>
    </xf>
    <xf numFmtId="0" fontId="6" fillId="0" borderId="0" xfId="0" applyFont="true" applyBorder="true" applyAlignment="true">
      <alignment vertical="center" wrapText="true"/>
    </xf>
    <xf numFmtId="0" fontId="6" fillId="0" borderId="0" xfId="0" applyFont="true" applyBorder="true"/>
    <xf numFmtId="0" fontId="7" fillId="2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177" fontId="6" fillId="0" borderId="0" xfId="0" applyNumberFormat="true" applyFont="true" applyBorder="true"/>
    <xf numFmtId="177" fontId="9" fillId="2" borderId="1" xfId="0" applyNumberFormat="true" applyFont="true" applyFill="true" applyBorder="true" applyAlignment="true">
      <alignment horizontal="center" vertical="center"/>
    </xf>
    <xf numFmtId="177" fontId="9" fillId="2" borderId="1" xfId="0" applyNumberFormat="true" applyFont="true" applyFill="true" applyBorder="true" applyAlignment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/>
    </xf>
    <xf numFmtId="49" fontId="7" fillId="2" borderId="1" xfId="0" applyNumberFormat="true" applyFont="true" applyFill="true" applyBorder="true" applyAlignment="true">
      <alignment horizontal="center" vertical="center"/>
    </xf>
    <xf numFmtId="0" fontId="7" fillId="2" borderId="1" xfId="0" applyNumberFormat="true" applyFont="true" applyFill="true" applyBorder="true" applyAlignment="true">
      <alignment horizontal="center" vertical="center"/>
    </xf>
    <xf numFmtId="176" fontId="8" fillId="0" borderId="1" xfId="0" applyNumberFormat="true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</cellXfs>
  <cellStyles count="106">
    <cellStyle name="常规" xfId="0" builtinId="0"/>
    <cellStyle name="注释 4" xfId="1"/>
    <cellStyle name="注释 3" xfId="2"/>
    <cellStyle name="适中 3" xfId="3"/>
    <cellStyle name="链接单元格 2" xfId="4"/>
    <cellStyle name="警告文本 3" xfId="5"/>
    <cellStyle name="检查单元格 4" xfId="6"/>
    <cellStyle name="检查单元格 3" xfId="7"/>
    <cellStyle name="汇总 4" xfId="8"/>
    <cellStyle name="好 3" xfId="9"/>
    <cellStyle name="好 2" xfId="10"/>
    <cellStyle name="常规 7" xfId="11"/>
    <cellStyle name="输入 4" xfId="12"/>
    <cellStyle name="常规 5" xfId="13"/>
    <cellStyle name="输入 3" xfId="14"/>
    <cellStyle name="常规 4" xfId="15"/>
    <cellStyle name="输入 2" xfId="16"/>
    <cellStyle name="常规 3" xfId="17"/>
    <cellStyle name="常规 2" xfId="18"/>
    <cellStyle name="强调文字颜色 3" xfId="19" builtinId="37"/>
    <cellStyle name="标题 6" xfId="20"/>
    <cellStyle name="60% - 强调文字颜色 2" xfId="21" builtinId="36"/>
    <cellStyle name="40% - 强调文字颜色 1" xfId="22" builtinId="31"/>
    <cellStyle name="强调文字颜色 2" xfId="23" builtinId="33"/>
    <cellStyle name="标题 5" xfId="24"/>
    <cellStyle name="适中" xfId="25" builtinId="28"/>
    <cellStyle name="链接单元格 3" xfId="26"/>
    <cellStyle name="强调文字颜色 1" xfId="27" builtinId="29"/>
    <cellStyle name="标题 4" xfId="28" builtinId="19"/>
    <cellStyle name="标题" xfId="29" builtinId="15"/>
    <cellStyle name="60% - 强调文字颜色 3" xfId="30" builtinId="40"/>
    <cellStyle name="60% - 强调文字颜色 1" xfId="31" builtinId="32"/>
    <cellStyle name="好 4" xfId="32"/>
    <cellStyle name="链接单元格" xfId="33" builtinId="24"/>
    <cellStyle name="检查单元格" xfId="34" builtinId="23"/>
    <cellStyle name="标题 1 4" xfId="35"/>
    <cellStyle name="常规 6" xfId="36"/>
    <cellStyle name="强调文字颜色 4" xfId="37" builtinId="41"/>
    <cellStyle name="标题 7" xfId="38"/>
    <cellStyle name="已访问的超链接" xfId="39" builtinId="9"/>
    <cellStyle name="计算" xfId="40" builtinId="22"/>
    <cellStyle name="20% - 强调文字颜色 4" xfId="41" builtinId="42"/>
    <cellStyle name="好" xfId="42" builtinId="26"/>
    <cellStyle name="标题 4 2" xfId="43"/>
    <cellStyle name="差" xfId="44" builtinId="27"/>
    <cellStyle name="货币" xfId="45" builtinId="4"/>
    <cellStyle name="20% - 强调文字颜色 3" xfId="46" builtinId="38"/>
    <cellStyle name="60% - 强调文字颜色 6" xfId="47" builtinId="52"/>
    <cellStyle name="超链接" xfId="48" builtinId="8"/>
    <cellStyle name="警告文本 4" xfId="49"/>
    <cellStyle name="检查单元格 2" xfId="50"/>
    <cellStyle name="适中 4" xfId="51"/>
    <cellStyle name="标题 1" xfId="52" builtinId="16"/>
    <cellStyle name="输入" xfId="53" builtinId="20"/>
    <cellStyle name="60% - 强调文字颜色 5" xfId="54" builtinId="48"/>
    <cellStyle name="20% - 强调文字颜色 2" xfId="55" builtinId="34"/>
    <cellStyle name="注释 2" xfId="56"/>
    <cellStyle name="警告文本" xfId="57" builtinId="11"/>
    <cellStyle name="注释" xfId="58" builtinId="10"/>
    <cellStyle name="60% - 强调文字颜色 4" xfId="59" builtinId="44"/>
    <cellStyle name="标题 2" xfId="60" builtinId="17"/>
    <cellStyle name="千位分隔" xfId="61" builtinId="3"/>
    <cellStyle name="汇总 2" xfId="62"/>
    <cellStyle name="千位分隔[0]" xfId="63" builtinId="6"/>
    <cellStyle name="标题 2 3" xfId="64"/>
    <cellStyle name="计算 4" xfId="65"/>
    <cellStyle name="20% - 强调文字颜色 1" xfId="66" builtinId="30"/>
    <cellStyle name="百分比" xfId="67" builtinId="5"/>
    <cellStyle name="警告文本 2" xfId="68"/>
    <cellStyle name="汇总" xfId="69" builtinId="25"/>
    <cellStyle name="标题 3" xfId="70" builtinId="18"/>
    <cellStyle name="强调文字颜色 5" xfId="71" builtinId="45"/>
    <cellStyle name="20% - 强调文字颜色 5" xfId="72" builtinId="46"/>
    <cellStyle name="标题 4 3" xfId="73"/>
    <cellStyle name="解释性文本 3" xfId="74"/>
    <cellStyle name="货币[0]" xfId="75" builtinId="7"/>
    <cellStyle name="40% - 强调文字颜色 5" xfId="76" builtinId="47"/>
    <cellStyle name="强调文字颜色 6" xfId="77" builtinId="49"/>
    <cellStyle name="20% - 强调文字颜色 6" xfId="78" builtinId="50"/>
    <cellStyle name="标题 4 4" xfId="79"/>
    <cellStyle name="解释性文本 4" xfId="80"/>
    <cellStyle name="40% - 强调文字颜色 6" xfId="81" builtinId="51"/>
    <cellStyle name="40% - 强调文字颜色 2" xfId="82" builtinId="35"/>
    <cellStyle name="输出 2" xfId="83"/>
    <cellStyle name="40% - 强调文字颜色 3" xfId="84" builtinId="39"/>
    <cellStyle name="输出 3" xfId="85"/>
    <cellStyle name="解释性文本" xfId="86" builtinId="53"/>
    <cellStyle name="计算 2" xfId="87"/>
    <cellStyle name="标题 3 4" xfId="88"/>
    <cellStyle name="标题 1 3" xfId="89"/>
    <cellStyle name="标题 1 2" xfId="90"/>
    <cellStyle name="链接单元格 4" xfId="91"/>
    <cellStyle name="解释性文本 2" xfId="92"/>
    <cellStyle name="输出" xfId="93" builtinId="21"/>
    <cellStyle name="40% - 强调文字颜色 4" xfId="94" builtinId="43"/>
    <cellStyle name="输出 4" xfId="95"/>
    <cellStyle name="标题 2 2" xfId="96"/>
    <cellStyle name="计算 3" xfId="97"/>
    <cellStyle name="适中 2" xfId="98"/>
    <cellStyle name="差 3" xfId="99"/>
    <cellStyle name="汇总 3" xfId="100"/>
    <cellStyle name="标题 2 4" xfId="101"/>
    <cellStyle name="标题 3 2" xfId="102"/>
    <cellStyle name="标题 3 3" xfId="103"/>
    <cellStyle name="差 2" xfId="104"/>
    <cellStyle name="差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tabSelected="1" workbookViewId="0">
      <selection activeCell="K10" sqref="K10"/>
    </sheetView>
  </sheetViews>
  <sheetFormatPr defaultColWidth="9" defaultRowHeight="47" customHeight="true"/>
  <cols>
    <col min="1" max="1" width="6.875" style="1" customWidth="true"/>
    <col min="2" max="2" width="24.625" style="1" customWidth="true"/>
    <col min="3" max="3" width="18.125" style="4" customWidth="true"/>
    <col min="4" max="4" width="11.75" style="1" customWidth="true"/>
    <col min="5" max="5" width="11.875" style="5" customWidth="true"/>
    <col min="6" max="6" width="13.175" style="5" customWidth="true"/>
    <col min="7" max="7" width="11.875" style="5" customWidth="true"/>
    <col min="8" max="8" width="12.525" style="5" customWidth="true"/>
    <col min="9" max="9" width="13" style="5" customWidth="true"/>
    <col min="10" max="10" width="9.05" style="5" customWidth="true"/>
    <col min="11" max="11" width="10.0583333333333" style="1" customWidth="true"/>
    <col min="12" max="16384" width="9" style="1"/>
  </cols>
  <sheetData>
    <row r="1" s="1" customFormat="true" ht="23" customHeight="true" spans="1:7">
      <c r="A1" s="6" t="s">
        <v>0</v>
      </c>
      <c r="B1" s="7"/>
      <c r="C1" s="7"/>
      <c r="D1" s="7"/>
      <c r="E1" s="7"/>
      <c r="F1" s="7"/>
      <c r="G1" s="7"/>
    </row>
    <row r="2" ht="39" customHeight="true" spans="1:11">
      <c r="A2" s="8" t="s">
        <v>1</v>
      </c>
      <c r="B2" s="8"/>
      <c r="C2" s="9"/>
      <c r="D2" s="10"/>
      <c r="E2" s="14"/>
      <c r="F2" s="14"/>
      <c r="G2" s="14"/>
      <c r="H2" s="14"/>
      <c r="I2" s="14"/>
      <c r="J2" s="14"/>
      <c r="K2" s="10"/>
    </row>
    <row r="3" s="2" customFormat="true" ht="44" customHeight="true" spans="1:11">
      <c r="A3" s="11" t="s">
        <v>2</v>
      </c>
      <c r="B3" s="11" t="s">
        <v>3</v>
      </c>
      <c r="C3" s="12" t="s">
        <v>4</v>
      </c>
      <c r="D3" s="11" t="s">
        <v>5</v>
      </c>
      <c r="E3" s="15" t="s">
        <v>6</v>
      </c>
      <c r="F3" s="16" t="s">
        <v>7</v>
      </c>
      <c r="G3" s="15" t="s">
        <v>8</v>
      </c>
      <c r="H3" s="16" t="s">
        <v>9</v>
      </c>
      <c r="I3" s="15" t="s">
        <v>10</v>
      </c>
      <c r="J3" s="18" t="s">
        <v>11</v>
      </c>
      <c r="K3" s="19" t="s">
        <v>12</v>
      </c>
    </row>
    <row r="4" s="3" customFormat="true" ht="33" customHeight="true" spans="1:11">
      <c r="A4" s="13">
        <v>1</v>
      </c>
      <c r="B4" s="13" t="s">
        <v>13</v>
      </c>
      <c r="C4" s="13" t="s">
        <v>14</v>
      </c>
      <c r="D4" s="13" t="s">
        <v>15</v>
      </c>
      <c r="E4" s="17">
        <v>68.8</v>
      </c>
      <c r="F4" s="17">
        <f>E4*0.6</f>
        <v>41.28</v>
      </c>
      <c r="G4" s="17">
        <v>82.7</v>
      </c>
      <c r="H4" s="17">
        <f>G4*0.4</f>
        <v>33.08</v>
      </c>
      <c r="I4" s="17">
        <f>F4+H4</f>
        <v>74.36</v>
      </c>
      <c r="J4" s="20">
        <v>1</v>
      </c>
      <c r="K4" s="13"/>
    </row>
    <row r="5" s="3" customFormat="true" ht="33" customHeight="true" spans="1:11">
      <c r="A5" s="13">
        <v>2</v>
      </c>
      <c r="B5" s="13" t="s">
        <v>13</v>
      </c>
      <c r="C5" s="13" t="s">
        <v>16</v>
      </c>
      <c r="D5" s="13" t="s">
        <v>17</v>
      </c>
      <c r="E5" s="17">
        <v>66.8</v>
      </c>
      <c r="F5" s="17">
        <f>E5*0.6</f>
        <v>40.08</v>
      </c>
      <c r="G5" s="17">
        <v>84.6</v>
      </c>
      <c r="H5" s="17">
        <f>G5*0.4</f>
        <v>33.84</v>
      </c>
      <c r="I5" s="17">
        <f>F5+H5</f>
        <v>73.92</v>
      </c>
      <c r="J5" s="20">
        <v>2</v>
      </c>
      <c r="K5" s="13"/>
    </row>
    <row r="6" s="3" customFormat="true" ht="33" customHeight="true" spans="1:11">
      <c r="A6" s="13">
        <v>3</v>
      </c>
      <c r="B6" s="13" t="s">
        <v>13</v>
      </c>
      <c r="C6" s="13" t="s">
        <v>18</v>
      </c>
      <c r="D6" s="13" t="s">
        <v>19</v>
      </c>
      <c r="E6" s="17">
        <v>75</v>
      </c>
      <c r="F6" s="17">
        <f>E6*0.6</f>
        <v>45</v>
      </c>
      <c r="G6" s="17">
        <v>70</v>
      </c>
      <c r="H6" s="17">
        <f>G6*0.4</f>
        <v>28</v>
      </c>
      <c r="I6" s="17">
        <f>F6+H6</f>
        <v>73</v>
      </c>
      <c r="J6" s="20">
        <v>3</v>
      </c>
      <c r="K6" s="13"/>
    </row>
    <row r="7" s="3" customFormat="true" ht="33" customHeight="true" spans="1:11">
      <c r="A7" s="13">
        <v>4</v>
      </c>
      <c r="B7" s="13" t="s">
        <v>13</v>
      </c>
      <c r="C7" s="13" t="s">
        <v>20</v>
      </c>
      <c r="D7" s="13" t="s">
        <v>21</v>
      </c>
      <c r="E7" s="17">
        <v>71.8</v>
      </c>
      <c r="F7" s="17">
        <f>E7*0.6</f>
        <v>43.08</v>
      </c>
      <c r="G7" s="17">
        <v>74.2</v>
      </c>
      <c r="H7" s="17">
        <f>G7*0.4</f>
        <v>29.68</v>
      </c>
      <c r="I7" s="17">
        <f>F7+H7</f>
        <v>72.76</v>
      </c>
      <c r="J7" s="20">
        <v>4</v>
      </c>
      <c r="K7" s="13"/>
    </row>
    <row r="8" s="3" customFormat="true" ht="33" customHeight="true" spans="1:11">
      <c r="A8" s="13">
        <v>5</v>
      </c>
      <c r="B8" s="13" t="s">
        <v>13</v>
      </c>
      <c r="C8" s="13" t="s">
        <v>22</v>
      </c>
      <c r="D8" s="13" t="s">
        <v>23</v>
      </c>
      <c r="E8" s="17">
        <v>68.8</v>
      </c>
      <c r="F8" s="17">
        <f>E8*0.6</f>
        <v>41.28</v>
      </c>
      <c r="G8" s="17">
        <v>74.4</v>
      </c>
      <c r="H8" s="17">
        <f>G8*0.4</f>
        <v>29.76</v>
      </c>
      <c r="I8" s="17">
        <f>F8+H8</f>
        <v>71.04</v>
      </c>
      <c r="J8" s="20">
        <v>5</v>
      </c>
      <c r="K8" s="13"/>
    </row>
    <row r="9" s="3" customFormat="true" ht="33" customHeight="true" spans="1:11">
      <c r="A9" s="13">
        <v>6</v>
      </c>
      <c r="B9" s="13" t="s">
        <v>13</v>
      </c>
      <c r="C9" s="13" t="s">
        <v>24</v>
      </c>
      <c r="D9" s="13" t="s">
        <v>25</v>
      </c>
      <c r="E9" s="17">
        <v>65.4</v>
      </c>
      <c r="F9" s="17">
        <f>E9*0.6</f>
        <v>39.24</v>
      </c>
      <c r="G9" s="17">
        <v>63</v>
      </c>
      <c r="H9" s="17">
        <f>G9*0.4</f>
        <v>25.2</v>
      </c>
      <c r="I9" s="17">
        <f>F9+H9</f>
        <v>64.44</v>
      </c>
      <c r="J9" s="20">
        <v>6</v>
      </c>
      <c r="K9" s="13"/>
    </row>
    <row r="10" s="3" customFormat="true" ht="33" customHeight="true" spans="1:11">
      <c r="A10" s="13">
        <v>7</v>
      </c>
      <c r="B10" s="13" t="s">
        <v>26</v>
      </c>
      <c r="C10" s="13" t="s">
        <v>27</v>
      </c>
      <c r="D10" s="13" t="s">
        <v>28</v>
      </c>
      <c r="E10" s="17">
        <v>79</v>
      </c>
      <c r="F10" s="17">
        <f>E10*0.6</f>
        <v>47.4</v>
      </c>
      <c r="G10" s="17">
        <v>81.4</v>
      </c>
      <c r="H10" s="17">
        <f t="shared" ref="H10:H16" si="0">G10*0.4</f>
        <v>32.56</v>
      </c>
      <c r="I10" s="17">
        <f t="shared" ref="I10:I16" si="1">F10+H10</f>
        <v>79.96</v>
      </c>
      <c r="J10" s="20">
        <v>1</v>
      </c>
      <c r="K10" s="13"/>
    </row>
    <row r="11" s="3" customFormat="true" ht="33" customHeight="true" spans="1:11">
      <c r="A11" s="13">
        <v>8</v>
      </c>
      <c r="B11" s="13" t="s">
        <v>26</v>
      </c>
      <c r="C11" s="13" t="s">
        <v>29</v>
      </c>
      <c r="D11" s="13" t="s">
        <v>30</v>
      </c>
      <c r="E11" s="17">
        <v>75.7</v>
      </c>
      <c r="F11" s="17">
        <f t="shared" ref="F10:F16" si="2">E11*0.6</f>
        <v>45.42</v>
      </c>
      <c r="G11" s="17">
        <v>77.4</v>
      </c>
      <c r="H11" s="17">
        <f t="shared" si="0"/>
        <v>30.96</v>
      </c>
      <c r="I11" s="17">
        <f t="shared" si="1"/>
        <v>76.38</v>
      </c>
      <c r="J11" s="20">
        <v>2</v>
      </c>
      <c r="K11" s="13"/>
    </row>
    <row r="12" s="3" customFormat="true" ht="33" customHeight="true" spans="1:11">
      <c r="A12" s="13">
        <v>9</v>
      </c>
      <c r="B12" s="13" t="s">
        <v>26</v>
      </c>
      <c r="C12" s="13" t="s">
        <v>31</v>
      </c>
      <c r="D12" s="13" t="s">
        <v>32</v>
      </c>
      <c r="E12" s="17">
        <v>72.4</v>
      </c>
      <c r="F12" s="17">
        <f t="shared" si="2"/>
        <v>43.44</v>
      </c>
      <c r="G12" s="17">
        <v>78.4</v>
      </c>
      <c r="H12" s="17">
        <f t="shared" si="0"/>
        <v>31.36</v>
      </c>
      <c r="I12" s="17">
        <f t="shared" si="1"/>
        <v>74.8</v>
      </c>
      <c r="J12" s="20">
        <v>3</v>
      </c>
      <c r="K12" s="13"/>
    </row>
    <row r="13" s="3" customFormat="true" ht="33" customHeight="true" spans="1:11">
      <c r="A13" s="13">
        <v>10</v>
      </c>
      <c r="B13" s="13" t="s">
        <v>26</v>
      </c>
      <c r="C13" s="13" t="s">
        <v>33</v>
      </c>
      <c r="D13" s="13" t="s">
        <v>34</v>
      </c>
      <c r="E13" s="17">
        <v>72.7</v>
      </c>
      <c r="F13" s="17">
        <f t="shared" si="2"/>
        <v>43.62</v>
      </c>
      <c r="G13" s="17">
        <v>77.4</v>
      </c>
      <c r="H13" s="17">
        <f t="shared" si="0"/>
        <v>30.96</v>
      </c>
      <c r="I13" s="17">
        <f t="shared" si="1"/>
        <v>74.58</v>
      </c>
      <c r="J13" s="20">
        <v>4</v>
      </c>
      <c r="K13" s="13"/>
    </row>
    <row r="14" s="3" customFormat="true" ht="33" customHeight="true" spans="1:11">
      <c r="A14" s="13">
        <v>11</v>
      </c>
      <c r="B14" s="13" t="s">
        <v>26</v>
      </c>
      <c r="C14" s="13" t="s">
        <v>35</v>
      </c>
      <c r="D14" s="13" t="s">
        <v>36</v>
      </c>
      <c r="E14" s="17">
        <v>73.1</v>
      </c>
      <c r="F14" s="17">
        <f t="shared" si="2"/>
        <v>43.86</v>
      </c>
      <c r="G14" s="17">
        <v>72.6</v>
      </c>
      <c r="H14" s="17">
        <f t="shared" si="0"/>
        <v>29.04</v>
      </c>
      <c r="I14" s="17">
        <f t="shared" si="1"/>
        <v>72.9</v>
      </c>
      <c r="J14" s="20">
        <v>5</v>
      </c>
      <c r="K14" s="13"/>
    </row>
    <row r="15" s="3" customFormat="true" ht="33" customHeight="true" spans="1:11">
      <c r="A15" s="13">
        <v>12</v>
      </c>
      <c r="B15" s="13" t="s">
        <v>26</v>
      </c>
      <c r="C15" s="13" t="s">
        <v>37</v>
      </c>
      <c r="D15" s="13" t="s">
        <v>38</v>
      </c>
      <c r="E15" s="17">
        <v>72.4</v>
      </c>
      <c r="F15" s="17">
        <f t="shared" si="2"/>
        <v>43.44</v>
      </c>
      <c r="G15" s="17">
        <v>63.6</v>
      </c>
      <c r="H15" s="17">
        <f t="shared" si="0"/>
        <v>25.44</v>
      </c>
      <c r="I15" s="17">
        <f t="shared" si="1"/>
        <v>68.88</v>
      </c>
      <c r="J15" s="20">
        <v>6</v>
      </c>
      <c r="K15" s="13"/>
    </row>
    <row r="16" s="3" customFormat="true" ht="33" customHeight="true" spans="1:11">
      <c r="A16" s="13">
        <v>13</v>
      </c>
      <c r="B16" s="13" t="s">
        <v>26</v>
      </c>
      <c r="C16" s="13" t="s">
        <v>39</v>
      </c>
      <c r="D16" s="13" t="s">
        <v>40</v>
      </c>
      <c r="E16" s="17">
        <v>81.3</v>
      </c>
      <c r="F16" s="17">
        <f t="shared" si="2"/>
        <v>48.78</v>
      </c>
      <c r="G16" s="17">
        <v>0</v>
      </c>
      <c r="H16" s="17">
        <f t="shared" si="0"/>
        <v>0</v>
      </c>
      <c r="I16" s="17">
        <f t="shared" si="1"/>
        <v>48.78</v>
      </c>
      <c r="J16" s="20"/>
      <c r="K16" s="21" t="s">
        <v>41</v>
      </c>
    </row>
  </sheetData>
  <autoFilter ref="A3:K9">
    <sortState ref="A3:K9">
      <sortCondition ref="I2" descending="true"/>
    </sortState>
    <extLst/>
  </autoFilter>
  <mergeCells count="1">
    <mergeCell ref="A2:K2"/>
  </mergeCells>
  <printOptions horizontalCentered="true"/>
  <pageMargins left="0.236111111111111" right="0.0388888888888889" top="0.0784722222222222" bottom="0.196527777777778" header="0.236111111111111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2006-09-16T08:00:00Z</dcterms:created>
  <dcterms:modified xsi:type="dcterms:W3CDTF">2023-02-10T17:17:02Z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7EADB73A79F44D65B3E63EBAB457C4DC</vt:lpwstr>
  </property>
</Properties>
</file>