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  <sheet name="Sheet2" sheetId="2" r:id="rId2"/>
  </sheets>
  <definedNames>
    <definedName name="_xlnm.Print_Titles" localSheetId="0">Sheet1!$1:2</definedName>
  </definedNames>
  <calcPr calcId="144525"/>
</workbook>
</file>

<file path=xl/sharedStrings.xml><?xml version="1.0" encoding="utf-8"?>
<sst xmlns="http://schemas.openxmlformats.org/spreadsheetml/2006/main" count="125" uniqueCount="95">
  <si>
    <t>2022年新林区医疗卫生事业单位公开招聘拟聘用人员名单</t>
  </si>
  <si>
    <t>序号</t>
  </si>
  <si>
    <t>报考部门</t>
  </si>
  <si>
    <t>报考岗位</t>
  </si>
  <si>
    <t>岗位代码</t>
  </si>
  <si>
    <t>招聘人数</t>
  </si>
  <si>
    <t>姓名</t>
  </si>
  <si>
    <t>性别</t>
  </si>
  <si>
    <t>准考证号</t>
  </si>
  <si>
    <t>毕业院校</t>
  </si>
  <si>
    <t>专业</t>
  </si>
  <si>
    <t>学历</t>
  </si>
  <si>
    <t>总成绩</t>
  </si>
  <si>
    <t>名次</t>
  </si>
  <si>
    <t>联系电话</t>
  </si>
  <si>
    <t>新林区人民医院</t>
  </si>
  <si>
    <t>护理</t>
  </si>
  <si>
    <t>003</t>
  </si>
  <si>
    <t>李欣竹</t>
  </si>
  <si>
    <t>女</t>
  </si>
  <si>
    <t>00010119</t>
  </si>
  <si>
    <t>大兴安岭职业学院</t>
  </si>
  <si>
    <t>大专</t>
  </si>
  <si>
    <t>朱天媛</t>
  </si>
  <si>
    <t>00010113</t>
  </si>
  <si>
    <t>邢丽娜</t>
  </si>
  <si>
    <t>00010115</t>
  </si>
  <si>
    <t>崔警丹</t>
  </si>
  <si>
    <t>00010207</t>
  </si>
  <si>
    <t>哈尔滨城市职业学院</t>
  </si>
  <si>
    <t>新林区新民社区卫生服务中心</t>
  </si>
  <si>
    <t>001</t>
  </si>
  <si>
    <t>郭洋</t>
  </si>
  <si>
    <t>00010108</t>
  </si>
  <si>
    <t>黑龙江医药卫生职业学校</t>
  </si>
  <si>
    <t>李秀明</t>
  </si>
  <si>
    <t>00010106</t>
  </si>
  <si>
    <t>2021年新林区医疗卫生事业单位招聘考生总成公示表</t>
  </si>
  <si>
    <t>笔试成绩</t>
  </si>
  <si>
    <t>面试成绩</t>
  </si>
  <si>
    <t>护士</t>
  </si>
  <si>
    <t>01</t>
  </si>
  <si>
    <t>尹京淑</t>
  </si>
  <si>
    <t>02020101</t>
  </si>
  <si>
    <t>张  元</t>
  </si>
  <si>
    <t>02020102</t>
  </si>
  <si>
    <t>朱娇娇</t>
  </si>
  <si>
    <t>02020103</t>
  </si>
  <si>
    <t>王丹丹</t>
  </si>
  <si>
    <t>02020104</t>
  </si>
  <si>
    <t>刘  璐</t>
  </si>
  <si>
    <t>02020105</t>
  </si>
  <si>
    <t>聂莹莹</t>
  </si>
  <si>
    <t>02020106</t>
  </si>
  <si>
    <t>流调</t>
  </si>
  <si>
    <t>03</t>
  </si>
  <si>
    <t>黄  馨</t>
  </si>
  <si>
    <t>02020307</t>
  </si>
  <si>
    <t>张  越</t>
  </si>
  <si>
    <t>02020308</t>
  </si>
  <si>
    <t>苏杨娜</t>
  </si>
  <si>
    <t>02020309</t>
  </si>
  <si>
    <t>薛玉娇</t>
  </si>
  <si>
    <t>02020310</t>
  </si>
  <si>
    <t>梁旭辉</t>
  </si>
  <si>
    <t>02020311</t>
  </si>
  <si>
    <t>新林区疾病预防控制中心</t>
  </si>
  <si>
    <t>检验检测</t>
  </si>
  <si>
    <t>04</t>
  </si>
  <si>
    <t>苑雯莉</t>
  </si>
  <si>
    <t>02020412</t>
  </si>
  <si>
    <t>孙艺铭</t>
  </si>
  <si>
    <t>02020413</t>
  </si>
  <si>
    <t>吴浩楠</t>
  </si>
  <si>
    <t>02020414</t>
  </si>
  <si>
    <t>张长旭</t>
  </si>
  <si>
    <t>02020415</t>
  </si>
  <si>
    <t>梁思垚</t>
  </si>
  <si>
    <t>02020416</t>
  </si>
  <si>
    <t>王  琪</t>
  </si>
  <si>
    <t>02020417</t>
  </si>
  <si>
    <t>高丽敏</t>
  </si>
  <si>
    <t>02020418</t>
  </si>
  <si>
    <t>牛桂欣</t>
  </si>
  <si>
    <t>02020419</t>
  </si>
  <si>
    <t>王雪梅</t>
  </si>
  <si>
    <t>02020420</t>
  </si>
  <si>
    <t>常欣宇</t>
  </si>
  <si>
    <t>02020421</t>
  </si>
  <si>
    <t>张宇心</t>
  </si>
  <si>
    <t>02020422</t>
  </si>
  <si>
    <t>王  慧</t>
  </si>
  <si>
    <t>02020423</t>
  </si>
  <si>
    <t>李婉冰</t>
  </si>
  <si>
    <t>02020424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</si>
</sst>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rgb="FF000000"/>
      <name val="仿宋"/>
      <charset val="134"/>
    </font>
    <font>
      <sz val="12"/>
      <color theme="1"/>
      <name val="楷体"/>
      <charset val="134"/>
    </font>
    <font>
      <b/>
      <sz val="14"/>
      <name val="仿宋"/>
      <charset val="134"/>
    </font>
    <font>
      <sz val="12"/>
      <name val="宋体"/>
      <charset val="134"/>
      <scheme val="minor"/>
    </font>
    <font>
      <sz val="12"/>
      <name val="楷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 quotePrefix="1">
      <alignment horizontal="center" vertical="center" wrapText="1"/>
      <protection locked="0"/>
    </xf>
    <xf numFmtId="0" fontId="0" fillId="0" borderId="1" xfId="0" applyFont="1" applyFill="1" applyBorder="1" applyAlignment="1" applyProtection="1" quotePrefix="1">
      <alignment horizontal="center" vertical="center"/>
      <protection locked="0"/>
    </xf>
    <xf numFmtId="0" fontId="12" fillId="0" borderId="1" xfId="0" applyFont="1" applyFill="1" applyBorder="1" applyAlignment="1" applyProtection="1" quotePrefix="1">
      <alignment horizontal="center" vertical="center"/>
      <protection locked="0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view="pageBreakPreview" zoomScaleNormal="100" workbookViewId="0">
      <selection activeCell="A1" sqref="A1:N1"/>
    </sheetView>
  </sheetViews>
  <sheetFormatPr defaultColWidth="8.88888888888889" defaultRowHeight="21" customHeight="1" outlineLevelRow="7"/>
  <cols>
    <col min="1" max="1" width="4.33333333333333" style="2" customWidth="1"/>
    <col min="2" max="2" width="13.2222222222222" style="2" customWidth="1"/>
    <col min="3" max="3" width="8.44444444444444" style="2" customWidth="1"/>
    <col min="4" max="4" width="5.88888888888889" style="2" customWidth="1"/>
    <col min="5" max="5" width="5.66666666666667" style="2" customWidth="1"/>
    <col min="6" max="6" width="12" style="2" customWidth="1"/>
    <col min="7" max="7" width="9.55555555555556" style="2" customWidth="1"/>
    <col min="8" max="8" width="15" style="2" customWidth="1"/>
    <col min="9" max="9" width="23.6666666666667" style="2" customWidth="1"/>
    <col min="10" max="10" width="16.7777777777778" style="2" customWidth="1"/>
    <col min="11" max="11" width="12" style="2" customWidth="1"/>
    <col min="12" max="12" width="10.1111111111111" style="2" customWidth="1"/>
    <col min="13" max="13" width="8.88888888888889" style="3"/>
    <col min="14" max="14" width="15.6666666666667"/>
  </cols>
  <sheetData>
    <row r="1" ht="70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47" customHeight="1" spans="1:14">
      <c r="A2" s="36" t="s">
        <v>1</v>
      </c>
      <c r="B2" s="36" t="s">
        <v>2</v>
      </c>
      <c r="C2" s="37" t="s">
        <v>3</v>
      </c>
      <c r="D2" s="36" t="s">
        <v>4</v>
      </c>
      <c r="E2" s="38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52" t="s">
        <v>12</v>
      </c>
      <c r="M2" s="38" t="s">
        <v>13</v>
      </c>
      <c r="N2" s="53" t="s">
        <v>14</v>
      </c>
    </row>
    <row r="3" ht="28" customHeight="1" spans="1:14">
      <c r="A3" s="10">
        <v>1</v>
      </c>
      <c r="B3" s="11" t="s">
        <v>15</v>
      </c>
      <c r="C3" s="39" t="s">
        <v>16</v>
      </c>
      <c r="D3" s="40" t="s">
        <v>17</v>
      </c>
      <c r="E3" s="41">
        <v>8</v>
      </c>
      <c r="F3" s="10" t="s">
        <v>18</v>
      </c>
      <c r="G3" s="10" t="s">
        <v>19</v>
      </c>
      <c r="H3" s="58" t="s">
        <v>20</v>
      </c>
      <c r="I3" s="54" t="s">
        <v>21</v>
      </c>
      <c r="J3" s="10" t="s">
        <v>16</v>
      </c>
      <c r="K3" s="10" t="s">
        <v>22</v>
      </c>
      <c r="L3" s="55">
        <v>71.88</v>
      </c>
      <c r="M3" s="56">
        <v>1</v>
      </c>
      <c r="N3" s="57">
        <v>13359905616</v>
      </c>
    </row>
    <row r="4" ht="28" customHeight="1" spans="1:14">
      <c r="A4" s="10">
        <v>2</v>
      </c>
      <c r="B4" s="11"/>
      <c r="C4" s="43"/>
      <c r="D4" s="44"/>
      <c r="E4" s="45"/>
      <c r="F4" s="10" t="s">
        <v>23</v>
      </c>
      <c r="G4" s="10" t="s">
        <v>19</v>
      </c>
      <c r="H4" s="58" t="s">
        <v>24</v>
      </c>
      <c r="I4" s="54" t="s">
        <v>21</v>
      </c>
      <c r="J4" s="10" t="s">
        <v>16</v>
      </c>
      <c r="K4" s="10" t="s">
        <v>22</v>
      </c>
      <c r="L4" s="55">
        <v>71.38</v>
      </c>
      <c r="M4" s="56">
        <v>3</v>
      </c>
      <c r="N4" s="57">
        <v>17767998799</v>
      </c>
    </row>
    <row r="5" ht="28" customHeight="1" spans="1:14">
      <c r="A5" s="10">
        <v>3</v>
      </c>
      <c r="B5" s="11"/>
      <c r="C5" s="43"/>
      <c r="D5" s="44"/>
      <c r="E5" s="45"/>
      <c r="F5" s="17" t="s">
        <v>25</v>
      </c>
      <c r="G5" s="17" t="s">
        <v>19</v>
      </c>
      <c r="H5" s="59" t="s">
        <v>26</v>
      </c>
      <c r="I5" s="54" t="s">
        <v>21</v>
      </c>
      <c r="J5" s="10" t="s">
        <v>16</v>
      </c>
      <c r="K5" s="10" t="s">
        <v>22</v>
      </c>
      <c r="L5" s="55">
        <v>70.74</v>
      </c>
      <c r="M5" s="56">
        <v>5</v>
      </c>
      <c r="N5" s="57">
        <v>15094609193</v>
      </c>
    </row>
    <row r="6" ht="28" customHeight="1" spans="1:14">
      <c r="A6" s="10">
        <v>4</v>
      </c>
      <c r="B6" s="11"/>
      <c r="C6" s="47"/>
      <c r="D6" s="48"/>
      <c r="E6" s="49"/>
      <c r="F6" s="22" t="s">
        <v>27</v>
      </c>
      <c r="G6" s="22" t="s">
        <v>19</v>
      </c>
      <c r="H6" s="60" t="s">
        <v>28</v>
      </c>
      <c r="I6" s="54" t="s">
        <v>29</v>
      </c>
      <c r="J6" s="10" t="s">
        <v>16</v>
      </c>
      <c r="K6" s="10" t="s">
        <v>22</v>
      </c>
      <c r="L6" s="55">
        <v>70.1</v>
      </c>
      <c r="M6" s="56">
        <v>6</v>
      </c>
      <c r="N6" s="57">
        <v>15804578321</v>
      </c>
    </row>
    <row r="7" ht="28" customHeight="1" spans="1:14">
      <c r="A7" s="10">
        <v>5</v>
      </c>
      <c r="B7" s="11" t="s">
        <v>30</v>
      </c>
      <c r="C7" s="20" t="s">
        <v>16</v>
      </c>
      <c r="D7" s="25" t="s">
        <v>31</v>
      </c>
      <c r="E7" s="14">
        <v>2</v>
      </c>
      <c r="F7" s="17" t="s">
        <v>32</v>
      </c>
      <c r="G7" s="17" t="s">
        <v>19</v>
      </c>
      <c r="H7" s="61" t="s">
        <v>33</v>
      </c>
      <c r="I7" s="54" t="s">
        <v>34</v>
      </c>
      <c r="J7" s="17" t="s">
        <v>16</v>
      </c>
      <c r="K7" s="10" t="s">
        <v>22</v>
      </c>
      <c r="L7" s="55">
        <v>72.26</v>
      </c>
      <c r="M7" s="56">
        <v>1</v>
      </c>
      <c r="N7" s="57">
        <v>13846564264</v>
      </c>
    </row>
    <row r="8" ht="28" customHeight="1" spans="1:14">
      <c r="A8" s="10">
        <v>6</v>
      </c>
      <c r="B8" s="11"/>
      <c r="C8" s="20"/>
      <c r="D8" s="25"/>
      <c r="E8" s="14"/>
      <c r="F8" s="17" t="s">
        <v>35</v>
      </c>
      <c r="G8" s="17" t="s">
        <v>19</v>
      </c>
      <c r="H8" s="61" t="s">
        <v>36</v>
      </c>
      <c r="I8" s="54" t="s">
        <v>21</v>
      </c>
      <c r="J8" s="17" t="s">
        <v>16</v>
      </c>
      <c r="K8" s="10" t="s">
        <v>22</v>
      </c>
      <c r="L8" s="55">
        <v>70.3</v>
      </c>
      <c r="M8" s="56">
        <v>2</v>
      </c>
      <c r="N8" s="57">
        <v>13039928822</v>
      </c>
    </row>
  </sheetData>
  <sortState ref="A3:R26">
    <sortCondition ref="D3:D26"/>
  </sortState>
  <mergeCells count="9">
    <mergeCell ref="A1:N1"/>
    <mergeCell ref="B3:B6"/>
    <mergeCell ref="B7:B8"/>
    <mergeCell ref="C3:C6"/>
    <mergeCell ref="C7:C8"/>
    <mergeCell ref="D3:D6"/>
    <mergeCell ref="D7:D8"/>
    <mergeCell ref="E3:E6"/>
    <mergeCell ref="E7:E8"/>
  </mergeCells>
  <printOptions horizontalCentered="1" verticalCentered="1"/>
  <pageMargins left="0.751388888888889" right="0.751388888888889" top="1" bottom="1" header="0.511805555555556" footer="0.511805555555556"/>
  <pageSetup paperSize="9" scale="8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H7" sqref="H7"/>
    </sheetView>
  </sheetViews>
  <sheetFormatPr defaultColWidth="8.88888888888889" defaultRowHeight="21" customHeight="1"/>
  <cols>
    <col min="1" max="1" width="4.33333333333333" style="2" customWidth="1"/>
    <col min="2" max="2" width="8.33333333333333" style="2" customWidth="1"/>
    <col min="3" max="3" width="6.88888888888889" style="2" customWidth="1"/>
    <col min="4" max="4" width="7.77777777777778" style="2" customWidth="1"/>
    <col min="5" max="5" width="7.22222222222222" style="2" customWidth="1"/>
    <col min="6" max="6" width="12" style="2" customWidth="1"/>
    <col min="7" max="9" width="13.6666666666667" style="2" customWidth="1"/>
    <col min="10" max="11" width="10.1111111111111" style="2" customWidth="1"/>
    <col min="12" max="12" width="15.7777777777778" style="2" customWidth="1"/>
    <col min="13" max="13" width="8.88888888888889" style="3"/>
  </cols>
  <sheetData>
    <row r="1" customFormat="1" ht="59" customHeight="1" spans="1:14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47" customHeight="1" spans="1:14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8" t="s">
        <v>8</v>
      </c>
      <c r="H2" s="9" t="s">
        <v>38</v>
      </c>
      <c r="I2" s="28">
        <v>0.6</v>
      </c>
      <c r="J2" s="29" t="s">
        <v>39</v>
      </c>
      <c r="K2" s="28">
        <v>0.4</v>
      </c>
      <c r="L2" s="30"/>
      <c r="M2" s="28" t="s">
        <v>12</v>
      </c>
      <c r="N2" s="7" t="s">
        <v>13</v>
      </c>
    </row>
    <row r="3" customFormat="1" customHeight="1" spans="1:14">
      <c r="A3" s="10">
        <v>1</v>
      </c>
      <c r="B3" s="11" t="s">
        <v>15</v>
      </c>
      <c r="C3" s="12" t="s">
        <v>40</v>
      </c>
      <c r="D3" s="13" t="s">
        <v>41</v>
      </c>
      <c r="E3" s="14">
        <v>2</v>
      </c>
      <c r="F3" s="10" t="s">
        <v>42</v>
      </c>
      <c r="G3" s="15" t="s">
        <v>43</v>
      </c>
      <c r="H3" s="16">
        <v>64.7</v>
      </c>
      <c r="I3" s="16">
        <v>38.82</v>
      </c>
      <c r="J3" s="31"/>
      <c r="K3" s="32">
        <f>J3*0.4</f>
        <v>0</v>
      </c>
      <c r="L3" s="30">
        <f t="shared" ref="L3:L26" si="0">K3+I3</f>
        <v>38.82</v>
      </c>
      <c r="M3" s="33">
        <f t="shared" ref="M3:M26" si="1">I3+K3</f>
        <v>38.82</v>
      </c>
      <c r="N3" s="34"/>
    </row>
    <row r="4" customFormat="1" customHeight="1" spans="1:14">
      <c r="A4" s="10">
        <v>2</v>
      </c>
      <c r="B4" s="11"/>
      <c r="C4" s="12"/>
      <c r="D4" s="13"/>
      <c r="E4" s="14"/>
      <c r="F4" s="10" t="s">
        <v>44</v>
      </c>
      <c r="G4" s="15" t="s">
        <v>45</v>
      </c>
      <c r="H4" s="16">
        <v>61.9</v>
      </c>
      <c r="I4" s="16">
        <v>37.14</v>
      </c>
      <c r="J4" s="31">
        <v>70.7</v>
      </c>
      <c r="K4" s="32">
        <f t="shared" ref="K4:K26" si="2">ROUND(J4*0.4,2)</f>
        <v>28.28</v>
      </c>
      <c r="L4" s="30">
        <f t="shared" si="0"/>
        <v>65.42</v>
      </c>
      <c r="M4" s="33">
        <f t="shared" si="1"/>
        <v>65.42</v>
      </c>
      <c r="N4" s="34"/>
    </row>
    <row r="5" customFormat="1" customHeight="1" spans="1:14">
      <c r="A5" s="10">
        <v>3</v>
      </c>
      <c r="B5" s="11"/>
      <c r="C5" s="12"/>
      <c r="D5" s="13"/>
      <c r="E5" s="14"/>
      <c r="F5" s="10" t="s">
        <v>46</v>
      </c>
      <c r="G5" s="15" t="s">
        <v>47</v>
      </c>
      <c r="H5" s="16">
        <v>60.9</v>
      </c>
      <c r="I5" s="16">
        <v>36.54</v>
      </c>
      <c r="J5" s="31">
        <v>16.7</v>
      </c>
      <c r="K5" s="32">
        <f t="shared" si="2"/>
        <v>6.68</v>
      </c>
      <c r="L5" s="30">
        <f t="shared" si="0"/>
        <v>43.22</v>
      </c>
      <c r="M5" s="33">
        <f t="shared" si="1"/>
        <v>43.22</v>
      </c>
      <c r="N5" s="34"/>
    </row>
    <row r="6" customFormat="1" customHeight="1" spans="1:14">
      <c r="A6" s="10">
        <v>4</v>
      </c>
      <c r="B6" s="11"/>
      <c r="C6" s="12"/>
      <c r="D6" s="13"/>
      <c r="E6" s="14"/>
      <c r="F6" s="10" t="s">
        <v>48</v>
      </c>
      <c r="G6" s="15" t="s">
        <v>49</v>
      </c>
      <c r="H6" s="16">
        <v>57.4</v>
      </c>
      <c r="I6" s="35">
        <v>34.44</v>
      </c>
      <c r="J6" s="31"/>
      <c r="K6" s="32">
        <f t="shared" si="2"/>
        <v>0</v>
      </c>
      <c r="L6" s="30">
        <f t="shared" si="0"/>
        <v>34.44</v>
      </c>
      <c r="M6" s="33">
        <f t="shared" si="1"/>
        <v>34.44</v>
      </c>
      <c r="N6" s="34"/>
    </row>
    <row r="7" customFormat="1" customHeight="1" spans="1:14">
      <c r="A7" s="10">
        <v>5</v>
      </c>
      <c r="B7" s="11"/>
      <c r="C7" s="12"/>
      <c r="D7" s="13"/>
      <c r="E7" s="14"/>
      <c r="F7" s="17" t="s">
        <v>50</v>
      </c>
      <c r="G7" s="18" t="s">
        <v>51</v>
      </c>
      <c r="H7" s="19">
        <v>53.6</v>
      </c>
      <c r="I7" s="16">
        <v>32.16</v>
      </c>
      <c r="J7" s="31"/>
      <c r="K7" s="32">
        <f t="shared" si="2"/>
        <v>0</v>
      </c>
      <c r="L7" s="30">
        <f t="shared" si="0"/>
        <v>32.16</v>
      </c>
      <c r="M7" s="33">
        <f t="shared" si="1"/>
        <v>32.16</v>
      </c>
      <c r="N7" s="34"/>
    </row>
    <row r="8" customFormat="1" customHeight="1" spans="1:14">
      <c r="A8" s="10">
        <v>6</v>
      </c>
      <c r="B8" s="11"/>
      <c r="C8" s="12"/>
      <c r="D8" s="13"/>
      <c r="E8" s="14"/>
      <c r="F8" s="10" t="s">
        <v>52</v>
      </c>
      <c r="G8" s="15" t="s">
        <v>53</v>
      </c>
      <c r="H8" s="16">
        <v>50</v>
      </c>
      <c r="I8" s="16">
        <v>30</v>
      </c>
      <c r="J8" s="31">
        <v>64.8</v>
      </c>
      <c r="K8" s="32">
        <f t="shared" si="2"/>
        <v>25.92</v>
      </c>
      <c r="L8" s="30">
        <f t="shared" si="0"/>
        <v>55.92</v>
      </c>
      <c r="M8" s="33">
        <f t="shared" si="1"/>
        <v>55.92</v>
      </c>
      <c r="N8" s="34"/>
    </row>
    <row r="9" customFormat="1" customHeight="1" spans="1:14">
      <c r="A9" s="10">
        <v>7</v>
      </c>
      <c r="B9" s="11"/>
      <c r="C9" s="20" t="s">
        <v>54</v>
      </c>
      <c r="D9" s="21" t="s">
        <v>55</v>
      </c>
      <c r="E9" s="14">
        <v>2</v>
      </c>
      <c r="F9" s="17" t="s">
        <v>56</v>
      </c>
      <c r="G9" s="18" t="s">
        <v>57</v>
      </c>
      <c r="H9" s="19">
        <v>66.4</v>
      </c>
      <c r="I9" s="16">
        <v>39.84</v>
      </c>
      <c r="J9" s="31">
        <v>76.2</v>
      </c>
      <c r="K9" s="32">
        <f t="shared" si="2"/>
        <v>30.48</v>
      </c>
      <c r="L9" s="30">
        <f t="shared" si="0"/>
        <v>70.32</v>
      </c>
      <c r="M9" s="33">
        <f t="shared" si="1"/>
        <v>70.32</v>
      </c>
      <c r="N9" s="34"/>
    </row>
    <row r="10" customFormat="1" customHeight="1" spans="1:14">
      <c r="A10" s="10">
        <v>8</v>
      </c>
      <c r="B10" s="11"/>
      <c r="C10" s="20"/>
      <c r="D10" s="21"/>
      <c r="E10" s="14"/>
      <c r="F10" s="22" t="s">
        <v>58</v>
      </c>
      <c r="G10" s="23" t="s">
        <v>59</v>
      </c>
      <c r="H10" s="24">
        <v>56.4</v>
      </c>
      <c r="I10" s="16">
        <v>33.84</v>
      </c>
      <c r="J10" s="31">
        <v>72.3</v>
      </c>
      <c r="K10" s="32">
        <f t="shared" si="2"/>
        <v>28.92</v>
      </c>
      <c r="L10" s="30">
        <f t="shared" si="0"/>
        <v>62.76</v>
      </c>
      <c r="M10" s="33">
        <f t="shared" si="1"/>
        <v>62.76</v>
      </c>
      <c r="N10" s="34"/>
    </row>
    <row r="11" customFormat="1" customHeight="1" spans="1:14">
      <c r="A11" s="10">
        <v>9</v>
      </c>
      <c r="B11" s="11"/>
      <c r="C11" s="20"/>
      <c r="D11" s="21"/>
      <c r="E11" s="14"/>
      <c r="F11" s="17" t="s">
        <v>60</v>
      </c>
      <c r="G11" s="18" t="s">
        <v>61</v>
      </c>
      <c r="H11" s="19">
        <v>54.55</v>
      </c>
      <c r="I11" s="16">
        <v>32.73</v>
      </c>
      <c r="J11" s="31">
        <v>72.9</v>
      </c>
      <c r="K11" s="32">
        <f t="shared" si="2"/>
        <v>29.16</v>
      </c>
      <c r="L11" s="30">
        <f t="shared" si="0"/>
        <v>61.89</v>
      </c>
      <c r="M11" s="33">
        <f t="shared" si="1"/>
        <v>61.89</v>
      </c>
      <c r="N11" s="34"/>
    </row>
    <row r="12" customFormat="1" customHeight="1" spans="1:14">
      <c r="A12" s="10">
        <v>10</v>
      </c>
      <c r="B12" s="11"/>
      <c r="C12" s="20"/>
      <c r="D12" s="21"/>
      <c r="E12" s="14"/>
      <c r="F12" s="17" t="s">
        <v>62</v>
      </c>
      <c r="G12" s="18" t="s">
        <v>63</v>
      </c>
      <c r="H12" s="19">
        <v>48.2</v>
      </c>
      <c r="I12" s="16">
        <v>28.92</v>
      </c>
      <c r="J12" s="31"/>
      <c r="K12" s="32">
        <f t="shared" si="2"/>
        <v>0</v>
      </c>
      <c r="L12" s="30">
        <f t="shared" si="0"/>
        <v>28.92</v>
      </c>
      <c r="M12" s="33">
        <f t="shared" si="1"/>
        <v>28.92</v>
      </c>
      <c r="N12" s="34"/>
    </row>
    <row r="13" customFormat="1" customHeight="1" spans="1:14">
      <c r="A13" s="10">
        <v>11</v>
      </c>
      <c r="B13" s="11"/>
      <c r="C13" s="20"/>
      <c r="D13" s="21"/>
      <c r="E13" s="14"/>
      <c r="F13" s="17" t="s">
        <v>64</v>
      </c>
      <c r="G13" s="18" t="s">
        <v>65</v>
      </c>
      <c r="H13" s="19">
        <v>38.4</v>
      </c>
      <c r="I13" s="16">
        <v>23.04</v>
      </c>
      <c r="J13" s="31"/>
      <c r="K13" s="32">
        <f t="shared" si="2"/>
        <v>0</v>
      </c>
      <c r="L13" s="30">
        <f t="shared" si="0"/>
        <v>23.04</v>
      </c>
      <c r="M13" s="33">
        <f t="shared" si="1"/>
        <v>23.04</v>
      </c>
      <c r="N13" s="34"/>
    </row>
    <row r="14" customFormat="1" customHeight="1" spans="1:14">
      <c r="A14" s="10">
        <v>12</v>
      </c>
      <c r="B14" s="11" t="s">
        <v>66</v>
      </c>
      <c r="C14" s="20" t="s">
        <v>67</v>
      </c>
      <c r="D14" s="25" t="s">
        <v>68</v>
      </c>
      <c r="E14" s="14">
        <v>4</v>
      </c>
      <c r="F14" s="17" t="s">
        <v>69</v>
      </c>
      <c r="G14" s="18" t="s">
        <v>70</v>
      </c>
      <c r="H14" s="19">
        <v>67.4</v>
      </c>
      <c r="I14" s="16">
        <v>40.44</v>
      </c>
      <c r="J14" s="31">
        <v>83.2</v>
      </c>
      <c r="K14" s="32">
        <f t="shared" si="2"/>
        <v>33.28</v>
      </c>
      <c r="L14" s="30">
        <f t="shared" si="0"/>
        <v>73.72</v>
      </c>
      <c r="M14" s="33">
        <f t="shared" si="1"/>
        <v>73.72</v>
      </c>
      <c r="N14" s="34"/>
    </row>
    <row r="15" customFormat="1" customHeight="1" spans="1:14">
      <c r="A15" s="10">
        <v>13</v>
      </c>
      <c r="B15" s="11"/>
      <c r="C15" s="20"/>
      <c r="D15" s="25"/>
      <c r="E15" s="14"/>
      <c r="F15" s="17" t="s">
        <v>71</v>
      </c>
      <c r="G15" s="18" t="s">
        <v>72</v>
      </c>
      <c r="H15" s="19">
        <v>62.95</v>
      </c>
      <c r="I15" s="16">
        <v>37.77</v>
      </c>
      <c r="J15" s="31">
        <v>83.3</v>
      </c>
      <c r="K15" s="32">
        <f t="shared" si="2"/>
        <v>33.32</v>
      </c>
      <c r="L15" s="30">
        <f t="shared" si="0"/>
        <v>71.09</v>
      </c>
      <c r="M15" s="33">
        <f t="shared" si="1"/>
        <v>71.09</v>
      </c>
      <c r="N15" s="34"/>
    </row>
    <row r="16" customFormat="1" customHeight="1" spans="1:14">
      <c r="A16" s="10">
        <v>14</v>
      </c>
      <c r="B16" s="11"/>
      <c r="C16" s="20"/>
      <c r="D16" s="25"/>
      <c r="E16" s="14"/>
      <c r="F16" s="17" t="s">
        <v>73</v>
      </c>
      <c r="G16" s="18" t="s">
        <v>74</v>
      </c>
      <c r="H16" s="19">
        <v>59.3</v>
      </c>
      <c r="I16" s="16">
        <v>35.58</v>
      </c>
      <c r="J16" s="31">
        <v>65.9</v>
      </c>
      <c r="K16" s="32">
        <f t="shared" si="2"/>
        <v>26.36</v>
      </c>
      <c r="L16" s="30">
        <f t="shared" si="0"/>
        <v>61.94</v>
      </c>
      <c r="M16" s="33">
        <f t="shared" si="1"/>
        <v>61.94</v>
      </c>
      <c r="N16" s="34"/>
    </row>
    <row r="17" customFormat="1" customHeight="1" spans="1:14">
      <c r="A17" s="10">
        <v>15</v>
      </c>
      <c r="B17" s="11"/>
      <c r="C17" s="20"/>
      <c r="D17" s="25"/>
      <c r="E17" s="14"/>
      <c r="F17" s="10" t="s">
        <v>75</v>
      </c>
      <c r="G17" s="23" t="s">
        <v>76</v>
      </c>
      <c r="H17" s="24">
        <v>59.15</v>
      </c>
      <c r="I17" s="16">
        <v>35.49</v>
      </c>
      <c r="J17" s="31">
        <v>69.2</v>
      </c>
      <c r="K17" s="32">
        <f t="shared" si="2"/>
        <v>27.68</v>
      </c>
      <c r="L17" s="30">
        <f t="shared" si="0"/>
        <v>63.17</v>
      </c>
      <c r="M17" s="33">
        <f t="shared" si="1"/>
        <v>63.17</v>
      </c>
      <c r="N17" s="34"/>
    </row>
    <row r="18" customFormat="1" customHeight="1" spans="1:14">
      <c r="A18" s="10">
        <v>16</v>
      </c>
      <c r="B18" s="11"/>
      <c r="C18" s="20"/>
      <c r="D18" s="25"/>
      <c r="E18" s="14"/>
      <c r="F18" s="17" t="s">
        <v>77</v>
      </c>
      <c r="G18" s="26" t="s">
        <v>78</v>
      </c>
      <c r="H18" s="27">
        <v>58.35</v>
      </c>
      <c r="I18" s="16">
        <v>35.01</v>
      </c>
      <c r="J18" s="31">
        <v>70.3</v>
      </c>
      <c r="K18" s="32">
        <f t="shared" si="2"/>
        <v>28.12</v>
      </c>
      <c r="L18" s="30">
        <f t="shared" si="0"/>
        <v>63.13</v>
      </c>
      <c r="M18" s="33">
        <f t="shared" si="1"/>
        <v>63.13</v>
      </c>
      <c r="N18" s="34"/>
    </row>
    <row r="19" customFormat="1" customHeight="1" spans="1:14">
      <c r="A19" s="10">
        <v>17</v>
      </c>
      <c r="B19" s="11"/>
      <c r="C19" s="20"/>
      <c r="D19" s="25"/>
      <c r="E19" s="14"/>
      <c r="F19" s="17" t="s">
        <v>79</v>
      </c>
      <c r="G19" s="18" t="s">
        <v>80</v>
      </c>
      <c r="H19" s="19">
        <v>57.4</v>
      </c>
      <c r="I19" s="16">
        <v>34.44</v>
      </c>
      <c r="J19" s="31">
        <v>72.1</v>
      </c>
      <c r="K19" s="32">
        <f t="shared" si="2"/>
        <v>28.84</v>
      </c>
      <c r="L19" s="30">
        <f t="shared" si="0"/>
        <v>63.28</v>
      </c>
      <c r="M19" s="33">
        <f t="shared" si="1"/>
        <v>63.28</v>
      </c>
      <c r="N19" s="34"/>
    </row>
    <row r="20" customFormat="1" customHeight="1" spans="1:14">
      <c r="A20" s="10">
        <v>18</v>
      </c>
      <c r="B20" s="11"/>
      <c r="C20" s="20"/>
      <c r="D20" s="25"/>
      <c r="E20" s="14"/>
      <c r="F20" s="17" t="s">
        <v>81</v>
      </c>
      <c r="G20" s="18" t="s">
        <v>82</v>
      </c>
      <c r="H20" s="19">
        <v>57.35</v>
      </c>
      <c r="I20" s="16">
        <v>34.41</v>
      </c>
      <c r="J20" s="31">
        <v>76</v>
      </c>
      <c r="K20" s="32">
        <f t="shared" si="2"/>
        <v>30.4</v>
      </c>
      <c r="L20" s="30">
        <f t="shared" si="0"/>
        <v>64.81</v>
      </c>
      <c r="M20" s="33">
        <f t="shared" si="1"/>
        <v>64.81</v>
      </c>
      <c r="N20" s="34"/>
    </row>
    <row r="21" customFormat="1" customHeight="1" spans="1:14">
      <c r="A21" s="10">
        <v>19</v>
      </c>
      <c r="B21" s="11"/>
      <c r="C21" s="20"/>
      <c r="D21" s="25"/>
      <c r="E21" s="14"/>
      <c r="F21" s="17" t="s">
        <v>83</v>
      </c>
      <c r="G21" s="18" t="s">
        <v>84</v>
      </c>
      <c r="H21" s="19">
        <v>56.45</v>
      </c>
      <c r="I21" s="16">
        <v>33.87</v>
      </c>
      <c r="J21" s="31">
        <v>76.8</v>
      </c>
      <c r="K21" s="32">
        <f t="shared" si="2"/>
        <v>30.72</v>
      </c>
      <c r="L21" s="30">
        <f t="shared" si="0"/>
        <v>64.59</v>
      </c>
      <c r="M21" s="33">
        <f t="shared" si="1"/>
        <v>64.59</v>
      </c>
      <c r="N21" s="34"/>
    </row>
    <row r="22" customFormat="1" customHeight="1" spans="1:14">
      <c r="A22" s="10">
        <v>20</v>
      </c>
      <c r="B22" s="11"/>
      <c r="C22" s="20"/>
      <c r="D22" s="25"/>
      <c r="E22" s="14"/>
      <c r="F22" s="17" t="s">
        <v>85</v>
      </c>
      <c r="G22" s="18" t="s">
        <v>86</v>
      </c>
      <c r="H22" s="19">
        <v>56.45</v>
      </c>
      <c r="I22" s="16">
        <v>33.87</v>
      </c>
      <c r="J22" s="31">
        <v>68.7</v>
      </c>
      <c r="K22" s="32">
        <f t="shared" si="2"/>
        <v>27.48</v>
      </c>
      <c r="L22" s="30">
        <f t="shared" si="0"/>
        <v>61.35</v>
      </c>
      <c r="M22" s="33">
        <f t="shared" si="1"/>
        <v>61.35</v>
      </c>
      <c r="N22" s="34"/>
    </row>
    <row r="23" customFormat="1" customHeight="1" spans="1:14">
      <c r="A23" s="10">
        <v>21</v>
      </c>
      <c r="B23" s="11"/>
      <c r="C23" s="20"/>
      <c r="D23" s="25"/>
      <c r="E23" s="14"/>
      <c r="F23" s="17" t="s">
        <v>87</v>
      </c>
      <c r="G23" s="18" t="s">
        <v>88</v>
      </c>
      <c r="H23" s="19">
        <v>52.75</v>
      </c>
      <c r="I23" s="16">
        <v>31.65</v>
      </c>
      <c r="J23" s="31"/>
      <c r="K23" s="32">
        <f t="shared" si="2"/>
        <v>0</v>
      </c>
      <c r="L23" s="30">
        <f t="shared" si="0"/>
        <v>31.65</v>
      </c>
      <c r="M23" s="33">
        <f t="shared" si="1"/>
        <v>31.65</v>
      </c>
      <c r="N23" s="34"/>
    </row>
    <row r="24" customFormat="1" customHeight="1" spans="1:14">
      <c r="A24" s="10">
        <v>22</v>
      </c>
      <c r="B24" s="11"/>
      <c r="C24" s="20"/>
      <c r="D24" s="25"/>
      <c r="E24" s="14"/>
      <c r="F24" s="17" t="s">
        <v>89</v>
      </c>
      <c r="G24" s="18" t="s">
        <v>90</v>
      </c>
      <c r="H24" s="19">
        <v>51.95</v>
      </c>
      <c r="I24" s="16">
        <v>31.17</v>
      </c>
      <c r="J24" s="31"/>
      <c r="K24" s="32">
        <f t="shared" si="2"/>
        <v>0</v>
      </c>
      <c r="L24" s="30">
        <f t="shared" si="0"/>
        <v>31.17</v>
      </c>
      <c r="M24" s="33">
        <f t="shared" si="1"/>
        <v>31.17</v>
      </c>
      <c r="N24" s="34"/>
    </row>
    <row r="25" customFormat="1" customHeight="1" spans="1:14">
      <c r="A25" s="10">
        <v>23</v>
      </c>
      <c r="B25" s="11"/>
      <c r="C25" s="20"/>
      <c r="D25" s="25"/>
      <c r="E25" s="14"/>
      <c r="F25" s="17" t="s">
        <v>91</v>
      </c>
      <c r="G25" s="18" t="s">
        <v>92</v>
      </c>
      <c r="H25" s="19">
        <v>51.85</v>
      </c>
      <c r="I25" s="16">
        <v>31.11</v>
      </c>
      <c r="J25" s="31"/>
      <c r="K25" s="32">
        <f t="shared" si="2"/>
        <v>0</v>
      </c>
      <c r="L25" s="30">
        <f t="shared" si="0"/>
        <v>31.11</v>
      </c>
      <c r="M25" s="33">
        <f t="shared" si="1"/>
        <v>31.11</v>
      </c>
      <c r="N25" s="34"/>
    </row>
    <row r="26" customFormat="1" customHeight="1" spans="1:14">
      <c r="A26" s="10">
        <v>24</v>
      </c>
      <c r="B26" s="11"/>
      <c r="C26" s="20"/>
      <c r="D26" s="25"/>
      <c r="E26" s="14"/>
      <c r="F26" s="17" t="s">
        <v>93</v>
      </c>
      <c r="G26" s="18" t="s">
        <v>94</v>
      </c>
      <c r="H26" s="19">
        <v>51.05</v>
      </c>
      <c r="I26" s="16">
        <v>30.63</v>
      </c>
      <c r="J26" s="31"/>
      <c r="K26" s="32">
        <f t="shared" si="2"/>
        <v>0</v>
      </c>
      <c r="L26" s="30">
        <f t="shared" si="0"/>
        <v>30.63</v>
      </c>
      <c r="M26" s="33">
        <f t="shared" si="1"/>
        <v>30.63</v>
      </c>
      <c r="N26" s="34"/>
    </row>
  </sheetData>
  <mergeCells count="12">
    <mergeCell ref="A1:N1"/>
    <mergeCell ref="B3:B13"/>
    <mergeCell ref="B14:B26"/>
    <mergeCell ref="C3:C8"/>
    <mergeCell ref="C9:C13"/>
    <mergeCell ref="C14:C26"/>
    <mergeCell ref="D3:D8"/>
    <mergeCell ref="D9:D13"/>
    <mergeCell ref="D14:D26"/>
    <mergeCell ref="E3:E8"/>
    <mergeCell ref="E9:E13"/>
    <mergeCell ref="E14:E26"/>
  </mergeCells>
  <conditionalFormatting sqref="I3:I5 I23:I26">
    <cfRule type="expression" dxfId="0" priority="1" stopIfTrue="1">
      <formula>AND(SUMPRODUCT(IFERROR(1*(($I$3:$I$26&amp;"x")=(I3&amp;"x")),0))&gt;1,NOT(ISBLANK(I3)))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2021-06-09T06:00:00Z</dcterms:created>
  <dcterms:modified xsi:type="dcterms:W3CDTF">2023-01-29T06:29:40Z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C1C04161A84D4B998DD2E2AEB2D25EF6</vt:lpwstr>
  </property>
</Properties>
</file>