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<sst xmlns="http://schemas.openxmlformats.org/spreadsheetml/2006/main" count="58" uniqueCount="35">
  <si>
    <t>贵阳市交通委员会委属事业单位
贵阳市交通技工学校2022年及下半年公开招聘A类岗位工作人员拟聘人员名单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</si>
  <si>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</si>
  <si>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</si>
  <si>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</si>
  <si>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</si>
  <si>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</si>
  <si>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</si>
  <si>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</si>
  <si>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</si>
  <si>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</si>
  <si>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</si>
  <si>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笔试、面试成绩</t>
  </si>
  <si>
    <t>综合排名</t>
  </si>
  <si>
    <t>体检情况</t>
  </si>
  <si>
    <t>考察情况</t>
  </si>
  <si>
    <t>拟聘人员</t>
  </si>
  <si>
    <t>陈梦婷</t>
  </si>
  <si>
    <t>1152019508307</t>
  </si>
  <si>
    <t>贵阳市交通技工学校</t>
  </si>
  <si>
    <t>1</t>
  </si>
  <si>
    <t>合格</t>
  </si>
  <si>
    <t>是</t>
  </si>
  <si>
    <t>郑依婷</t>
  </si>
  <si>
    <t>1152019507803</t>
  </si>
  <si>
    <t>2</t>
  </si>
  <si>
    <t>陈洁</t>
  </si>
  <si>
    <t>1152014903226</t>
  </si>
  <si>
    <t>张自佳</t>
  </si>
  <si>
    <t>1152014900724</t>
  </si>
  <si>
    <t>杨茜</t>
  </si>
  <si>
    <t>1152014900302</t>
  </si>
  <si>
    <t>3</t>
  </si>
  <si>
    <t>杨灿</t>
  </si>
  <si>
    <t>1152014905721</t>
  </si>
  <si>
    <t>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</si>
</sst>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M18" sqref="M18"/>
    </sheetView>
  </sheetViews>
  <sheetFormatPr defaultColWidth="9" defaultRowHeight="13.5" outlineLevelRow="7"/>
  <cols>
    <col min="1" max="1" width="4.44166666666667" customWidth="1"/>
    <col min="2" max="2" width="8.35833333333333" customWidth="1"/>
    <col min="3" max="3" width="16.5" customWidth="1"/>
    <col min="4" max="4" width="23.1583333333333" customWidth="1"/>
    <col min="5" max="5" width="13.75" customWidth="1"/>
    <col min="6" max="6" width="8.125" customWidth="1"/>
    <col min="7" max="7" width="8.44166666666667" style="2" customWidth="1"/>
    <col min="8" max="8" width="8" style="2" customWidth="1"/>
    <col min="9" max="9" width="8.125" style="2" customWidth="1"/>
    <col min="10" max="10" width="8.125" style="3" customWidth="1"/>
    <col min="11" max="11" width="9.875" style="2" customWidth="1"/>
    <col min="12" max="12" width="5" style="2" customWidth="1"/>
    <col min="13" max="13" width="5.625" style="2" customWidth="1"/>
    <col min="14" max="14" width="4.625" style="2" customWidth="1"/>
    <col min="15" max="15" width="5" style="2" customWidth="1"/>
  </cols>
  <sheetData>
    <row r="1" ht="55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46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8" t="s">
        <v>12</v>
      </c>
      <c r="M2" s="14" t="s">
        <v>13</v>
      </c>
      <c r="N2" s="14" t="s">
        <v>14</v>
      </c>
      <c r="O2" s="14" t="s">
        <v>15</v>
      </c>
    </row>
    <row r="3" s="1" customFormat="1" ht="46" customHeight="1" spans="1:15">
      <c r="A3" s="10">
        <v>1</v>
      </c>
      <c r="B3" s="10" t="s">
        <v>16</v>
      </c>
      <c r="C3" s="10" t="s">
        <v>17</v>
      </c>
      <c r="D3" s="10" t="s">
        <v>18</v>
      </c>
      <c r="E3" s="10">
        <v>20101009102</v>
      </c>
      <c r="F3" s="10">
        <v>216.5</v>
      </c>
      <c r="G3" s="11">
        <f>ROUND(F3/3,2)</f>
        <v>72.17</v>
      </c>
      <c r="H3" s="12">
        <f>G3*0.6</f>
        <v>43.302</v>
      </c>
      <c r="I3" s="15">
        <v>85.2</v>
      </c>
      <c r="J3" s="12">
        <f>ROUND(I3*0.4,2)</f>
        <v>34.08</v>
      </c>
      <c r="K3" s="15">
        <f>H3+J3</f>
        <v>77.382</v>
      </c>
      <c r="L3" s="16" t="s">
        <v>19</v>
      </c>
      <c r="M3" s="11" t="s">
        <v>20</v>
      </c>
      <c r="N3" s="11" t="s">
        <v>20</v>
      </c>
      <c r="O3" s="17" t="s">
        <v>21</v>
      </c>
    </row>
    <row r="4" s="1" customFormat="1" ht="48" customHeight="1" spans="1:15">
      <c r="A4" s="10">
        <v>2</v>
      </c>
      <c r="B4" s="10" t="s">
        <v>22</v>
      </c>
      <c r="C4" s="10" t="s">
        <v>23</v>
      </c>
      <c r="D4" s="10" t="s">
        <v>18</v>
      </c>
      <c r="E4" s="10">
        <v>20101009102</v>
      </c>
      <c r="F4" s="10">
        <v>204.5</v>
      </c>
      <c r="G4" s="11">
        <f>ROUND(F4/3,2)</f>
        <v>68.17</v>
      </c>
      <c r="H4" s="12">
        <f>G4*0.6</f>
        <v>40.902</v>
      </c>
      <c r="I4" s="15">
        <v>84.6</v>
      </c>
      <c r="J4" s="12">
        <f>ROUND(I4*0.4,2)</f>
        <v>33.84</v>
      </c>
      <c r="K4" s="15">
        <f>H4+J4</f>
        <v>74.742</v>
      </c>
      <c r="L4" s="16" t="s">
        <v>24</v>
      </c>
      <c r="M4" s="11" t="s">
        <v>20</v>
      </c>
      <c r="N4" s="11" t="s">
        <v>20</v>
      </c>
      <c r="O4" s="17" t="s">
        <v>21</v>
      </c>
    </row>
    <row r="5" ht="46" customHeight="1" spans="1:15">
      <c r="A5" s="10">
        <v>3</v>
      </c>
      <c r="B5" s="10" t="s">
        <v>25</v>
      </c>
      <c r="C5" s="10" t="s">
        <v>26</v>
      </c>
      <c r="D5" s="10" t="s">
        <v>18</v>
      </c>
      <c r="E5" s="10">
        <v>10101005901</v>
      </c>
      <c r="F5" s="10">
        <v>113</v>
      </c>
      <c r="G5" s="10">
        <f t="shared" ref="G5:G8" si="0">ROUND(F5/1.5,2)</f>
        <v>75.33</v>
      </c>
      <c r="H5" s="12">
        <f t="shared" ref="H5:H8" si="1">ROUND(G5*0.6,2)</f>
        <v>45.2</v>
      </c>
      <c r="I5" s="15">
        <v>87.2</v>
      </c>
      <c r="J5" s="12">
        <f t="shared" ref="J5:J8" si="2">ROUND(I5*0.4,2)</f>
        <v>34.88</v>
      </c>
      <c r="K5" s="15">
        <f>H5+J5</f>
        <v>80.08</v>
      </c>
      <c r="L5" s="16" t="s">
        <v>19</v>
      </c>
      <c r="M5" s="11" t="s">
        <v>20</v>
      </c>
      <c r="N5" s="11" t="s">
        <v>20</v>
      </c>
      <c r="O5" s="17" t="s">
        <v>21</v>
      </c>
    </row>
    <row r="6" ht="46" customHeight="1" spans="1:15">
      <c r="A6" s="13">
        <v>4</v>
      </c>
      <c r="B6" s="10" t="s">
        <v>27</v>
      </c>
      <c r="C6" s="10" t="s">
        <v>28</v>
      </c>
      <c r="D6" s="10" t="s">
        <v>18</v>
      </c>
      <c r="E6" s="10">
        <v>10101005901</v>
      </c>
      <c r="F6" s="10">
        <v>111.5</v>
      </c>
      <c r="G6" s="10">
        <f t="shared" si="0"/>
        <v>74.33</v>
      </c>
      <c r="H6" s="12">
        <f t="shared" si="1"/>
        <v>44.6</v>
      </c>
      <c r="I6" s="15">
        <v>84.2</v>
      </c>
      <c r="J6" s="12">
        <f t="shared" si="2"/>
        <v>33.68</v>
      </c>
      <c r="K6" s="15">
        <f>H6+J6</f>
        <v>78.28</v>
      </c>
      <c r="L6" s="16" t="s">
        <v>24</v>
      </c>
      <c r="M6" s="11" t="s">
        <v>20</v>
      </c>
      <c r="N6" s="11" t="s">
        <v>20</v>
      </c>
      <c r="O6" s="17" t="s">
        <v>21</v>
      </c>
    </row>
    <row r="7" ht="46" customHeight="1" spans="1:15">
      <c r="A7" s="10">
        <v>5</v>
      </c>
      <c r="B7" s="10" t="s">
        <v>29</v>
      </c>
      <c r="C7" s="10" t="s">
        <v>30</v>
      </c>
      <c r="D7" s="10" t="s">
        <v>18</v>
      </c>
      <c r="E7" s="10">
        <v>10101005901</v>
      </c>
      <c r="F7" s="10">
        <v>109.5</v>
      </c>
      <c r="G7" s="10">
        <f t="shared" si="0"/>
        <v>73</v>
      </c>
      <c r="H7" s="12">
        <f t="shared" si="1"/>
        <v>43.8</v>
      </c>
      <c r="I7" s="15">
        <v>83</v>
      </c>
      <c r="J7" s="12">
        <f t="shared" si="2"/>
        <v>33.2</v>
      </c>
      <c r="K7" s="15">
        <f>H7+J7</f>
        <v>77</v>
      </c>
      <c r="L7" s="16" t="s">
        <v>31</v>
      </c>
      <c r="M7" s="11" t="s">
        <v>20</v>
      </c>
      <c r="N7" s="11" t="s">
        <v>20</v>
      </c>
      <c r="O7" s="17" t="s">
        <v>21</v>
      </c>
    </row>
    <row r="8" ht="46" customHeight="1" spans="1:15">
      <c r="A8" s="10">
        <v>6</v>
      </c>
      <c r="B8" s="10" t="s">
        <v>32</v>
      </c>
      <c r="C8" s="10" t="s">
        <v>33</v>
      </c>
      <c r="D8" s="10" t="s">
        <v>18</v>
      </c>
      <c r="E8" s="10">
        <v>10101005901</v>
      </c>
      <c r="F8" s="10">
        <v>104.5</v>
      </c>
      <c r="G8" s="10">
        <f t="shared" si="0"/>
        <v>69.67</v>
      </c>
      <c r="H8" s="12">
        <f t="shared" si="1"/>
        <v>41.8</v>
      </c>
      <c r="I8" s="15">
        <v>82.6</v>
      </c>
      <c r="J8" s="12">
        <f t="shared" si="2"/>
        <v>33.04</v>
      </c>
      <c r="K8" s="15">
        <f>H8+J8</f>
        <v>74.84</v>
      </c>
      <c r="L8" s="16" t="s">
        <v>34</v>
      </c>
      <c r="M8" s="11" t="s">
        <v>20</v>
      </c>
      <c r="N8" s="11" t="s">
        <v>20</v>
      </c>
      <c r="O8" s="17" t="s">
        <v>21</v>
      </c>
    </row>
  </sheetData>
  <mergeCells count="1">
    <mergeCell ref="A1:O1"/>
  </mergeCells>
  <pageMargins left="0.393055555555556" right="0.393055555555556" top="0.62986111111111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2020-01-02T03:00:00Z</dcterms:created>
  <cp:lastPrinted>2020-10-09T08:21:00Z</cp:lastPrinted>
  <dcterms:modified xsi:type="dcterms:W3CDTF">2023-01-28T01:39:01Z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CBF6C9F30C0549FB99A9CF69A0B78CAA</vt:lpwstr>
  </property>
</Properties>
</file>