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考试总成绩及排名表 " sheetId="1" r:id="rId1"/>
  </sheets>
  <definedNames>
    <definedName name="_xlnm.Print_Titles" hidden="1">#REF!</definedName>
    <definedName name="_xlnm._FilterDatabase" localSheetId="0" hidden="1">'考试总成绩及排名表 '!$A$3:$J$8</definedName>
  </definedNames>
  <calcPr calcId="144525"/>
</workbook>
</file>

<file path=xl/sharedStrings.xml><?xml version="1.0" encoding="utf-8"?>
<sst xmlns="http://schemas.openxmlformats.org/spreadsheetml/2006/main" count="95" uniqueCount="95">
  <si>
    <t>附件2</t>
  </si>
  <si>
    <t>四川省中医药管理局关于直属事业单位2022年下半年公开招聘工作人员
参加体检人员名单</t>
  </si>
  <si>
    <t>单位名称</t>
  </si>
  <si>
    <t>岗位编码</t>
  </si>
  <si>
    <t>招聘人数</t>
  </si>
  <si>
    <t>岗位名称</t>
  </si>
  <si>
    <t>报考人姓名</t>
  </si>
  <si>
    <t>准考证号</t>
  </si>
  <si>
    <t>笔试折合成绩</t>
  </si>
  <si>
    <t>面试折合成绩</t>
  </si>
  <si>
    <t>总分</t>
  </si>
  <si>
    <t>岗位排名</t>
  </si>
  <si>
    <t>四川省中医药科学院</t>
  </si>
  <si>
    <t>03401001</t>
  </si>
  <si>
    <t>大健康产品与服务研究岗</t>
  </si>
  <si>
    <t>唐林</t>
  </si>
  <si>
    <t>3251211108310</t>
  </si>
  <si>
    <t>03401002</t>
  </si>
  <si>
    <t>中药化学成分及质量标准研究、中药新药研发岗</t>
  </si>
  <si>
    <t>张旭超</t>
  </si>
  <si>
    <t>3251210300824</t>
  </si>
  <si>
    <t>03401003</t>
  </si>
  <si>
    <t>中药新药研发以及大健康相关产品开发岗</t>
  </si>
  <si>
    <t>何静</t>
  </si>
  <si>
    <t>3251211701619</t>
  </si>
  <si>
    <t>03401004</t>
  </si>
  <si>
    <t>中药有效成分药效学评价岗</t>
  </si>
  <si>
    <t>文晴</t>
  </si>
  <si>
    <t>3251211708505</t>
  </si>
  <si>
    <t>03401005</t>
  </si>
  <si>
    <t>菌类药材种质资源创制与育种岗</t>
  </si>
  <si>
    <t>谢欣</t>
  </si>
  <si>
    <t>3251211837228</t>
  </si>
  <si>
    <t>四川省中医药转化医学中心</t>
  </si>
  <si>
    <t>03402006</t>
  </si>
  <si>
    <t>行政综合岗</t>
  </si>
  <si>
    <t>李东远</t>
  </si>
  <si>
    <t>3251211706706</t>
  </si>
  <si>
    <t>03402007</t>
  </si>
  <si>
    <t>党务综合岗</t>
  </si>
  <si>
    <t>余婉馨</t>
  </si>
  <si>
    <t>3251210604621</t>
  </si>
  <si>
    <t>03402008</t>
  </si>
  <si>
    <t>科研管理岗</t>
  </si>
  <si>
    <t>刘露</t>
  </si>
  <si>
    <t>3251210608216</t>
  </si>
  <si>
    <t>03402009</t>
  </si>
  <si>
    <t>中医药临床研究岗</t>
  </si>
  <si>
    <t>吴丛姗</t>
  </si>
  <si>
    <t>3251210108708</t>
  </si>
  <si>
    <t>03402010</t>
  </si>
  <si>
    <t>药理岗</t>
  </si>
  <si>
    <t>李桂瑜</t>
  </si>
  <si>
    <t>3251211833708</t>
  </si>
  <si>
    <t>03402011</t>
  </si>
  <si>
    <t>编辑岗</t>
  </si>
  <si>
    <t>陈茜</t>
  </si>
  <si>
    <t>3251211005615</t>
  </si>
  <si>
    <t>成都中医药大学第三附属医院</t>
  </si>
  <si>
    <t>03403012</t>
  </si>
  <si>
    <t>财务部干事岗</t>
  </si>
  <si>
    <t>胥消</t>
  </si>
  <si>
    <t>3251210802807</t>
  </si>
  <si>
    <t>03403013</t>
  </si>
  <si>
    <t>内分泌科医疗岗</t>
  </si>
  <si>
    <t>陈默</t>
  </si>
  <si>
    <t>3251210108506</t>
  </si>
  <si>
    <t>03403014</t>
  </si>
  <si>
    <t>心血管科医疗岗</t>
  </si>
  <si>
    <t>周婷</t>
  </si>
  <si>
    <t>3251210108523</t>
  </si>
  <si>
    <t>03403015</t>
  </si>
  <si>
    <t>呼吸科医疗岗</t>
  </si>
  <si>
    <t>卞维帏</t>
  </si>
  <si>
    <t>3251210108110</t>
  </si>
  <si>
    <t>03403016</t>
  </si>
  <si>
    <t>针灸推拿岗</t>
  </si>
  <si>
    <t>任奎羽</t>
  </si>
  <si>
    <t>3251210108118</t>
  </si>
  <si>
    <t>03403017</t>
  </si>
  <si>
    <t>儿童保健岗</t>
  </si>
  <si>
    <t>薛贝贝</t>
  </si>
  <si>
    <t>3251210108528</t>
  </si>
  <si>
    <t>03403018</t>
  </si>
  <si>
    <t>妇科医疗岗</t>
  </si>
  <si>
    <t>万雨欣</t>
  </si>
  <si>
    <t>3251210108218</t>
  </si>
  <si>
    <t>03403019</t>
  </si>
  <si>
    <t>中医皮肤科岗</t>
  </si>
  <si>
    <t>徐艳虹</t>
  </si>
  <si>
    <t>3251210108330</t>
  </si>
  <si>
    <t>03403022</t>
  </si>
  <si>
    <t>彩超医师岗</t>
  </si>
  <si>
    <t>王成宇</t>
  </si>
  <si>
    <t>3251210107701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</si>
</sst>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7">
    <font>
      <sz val="12"/>
      <name val="宋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76" fontId="3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8</xdr:row>
      <xdr:rowOff>219075</xdr:rowOff>
    </xdr:to>
    <xdr:sp>
      <xdr:nvSpPr>
        <xdr:cNvPr id="2" name="文字 1"/>
        <xdr:cNvSpPr txBox="1"/>
      </xdr:nvSpPr>
      <xdr:spPr>
        <a:xfrm>
          <a:off x="10041890" y="3161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8</xdr:row>
      <xdr:rowOff>219075</xdr:rowOff>
    </xdr:to>
    <xdr:sp>
      <xdr:nvSpPr>
        <xdr:cNvPr id="3" name="文字 4"/>
        <xdr:cNvSpPr txBox="1"/>
      </xdr:nvSpPr>
      <xdr:spPr>
        <a:xfrm>
          <a:off x="10041890" y="3161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8</xdr:row>
      <xdr:rowOff>219075</xdr:rowOff>
    </xdr:to>
    <xdr:sp>
      <xdr:nvSpPr>
        <xdr:cNvPr id="4" name="文字 6"/>
        <xdr:cNvSpPr txBox="1"/>
      </xdr:nvSpPr>
      <xdr:spPr>
        <a:xfrm>
          <a:off x="10041890" y="3161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8</xdr:row>
      <xdr:rowOff>219075</xdr:rowOff>
    </xdr:to>
    <xdr:sp>
      <xdr:nvSpPr>
        <xdr:cNvPr id="5" name="文字 8"/>
        <xdr:cNvSpPr txBox="1"/>
      </xdr:nvSpPr>
      <xdr:spPr>
        <a:xfrm>
          <a:off x="10041890" y="3161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8</xdr:row>
      <xdr:rowOff>219075</xdr:rowOff>
    </xdr:to>
    <xdr:sp>
      <xdr:nvSpPr>
        <xdr:cNvPr id="6" name="文字 10"/>
        <xdr:cNvSpPr txBox="1"/>
      </xdr:nvSpPr>
      <xdr:spPr>
        <a:xfrm>
          <a:off x="10041890" y="3161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3"/>
  <sheetViews>
    <sheetView tabSelected="1" zoomScaleSheetLayoutView="60" workbookViewId="0">
      <selection activeCell="F8" sqref="F8"/>
    </sheetView>
  </sheetViews>
  <sheetFormatPr defaultColWidth="9" defaultRowHeight="19.9" customHeight="1"/>
  <cols>
    <col min="1" max="1" width="21.125" style="3" customWidth="1"/>
    <col min="2" max="2" width="10.625" style="3" customWidth="1"/>
    <col min="3" max="3" width="11.375" style="3" customWidth="1"/>
    <col min="4" max="4" width="18.875" style="4" customWidth="1"/>
    <col min="5" max="5" width="10.75" style="3" customWidth="1"/>
    <col min="6" max="6" width="19.25" style="3" customWidth="1"/>
    <col min="7" max="7" width="10.5" style="5" customWidth="1"/>
    <col min="8" max="8" width="10" style="5" customWidth="1"/>
    <col min="9" max="9" width="9.33333333333333" style="5" customWidth="1"/>
    <col min="10" max="10" width="9.95" style="3" customWidth="1"/>
    <col min="11" max="16384" width="9" style="3"/>
  </cols>
  <sheetData>
    <row r="1" customHeight="1" spans="1:1">
      <c r="A1" s="6" t="s">
        <v>0</v>
      </c>
    </row>
    <row r="2" s="1" customFormat="1" ht="69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5" customHeight="1" spans="1:10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9" t="s">
        <v>11</v>
      </c>
    </row>
    <row r="4" s="2" customFormat="1" ht="25" customHeight="1" spans="1:10">
      <c r="A4" s="10" t="s">
        <v>12</v>
      </c>
      <c r="B4" s="10" t="s">
        <v>13</v>
      </c>
      <c r="C4" s="10">
        <v>1</v>
      </c>
      <c r="D4" s="11" t="s">
        <v>14</v>
      </c>
      <c r="E4" s="10" t="s">
        <v>15</v>
      </c>
      <c r="F4" s="12" t="s">
        <v>16</v>
      </c>
      <c r="G4" s="13">
        <v>39.1</v>
      </c>
      <c r="H4" s="13">
        <v>41.835</v>
      </c>
      <c r="I4" s="15">
        <f t="shared" ref="I4:I23" si="0">G4+H4</f>
        <v>80.935</v>
      </c>
      <c r="J4" s="10">
        <v>1</v>
      </c>
    </row>
    <row r="5" s="2" customFormat="1" ht="25" customHeight="1" spans="1:10">
      <c r="A5" s="10"/>
      <c r="B5" s="10" t="s">
        <v>17</v>
      </c>
      <c r="C5" s="10">
        <v>1</v>
      </c>
      <c r="D5" s="11" t="s">
        <v>18</v>
      </c>
      <c r="E5" s="10" t="s">
        <v>19</v>
      </c>
      <c r="F5" s="12" t="s">
        <v>20</v>
      </c>
      <c r="G5" s="13">
        <v>34.95</v>
      </c>
      <c r="H5" s="13">
        <v>43.165</v>
      </c>
      <c r="I5" s="15">
        <f t="shared" si="0"/>
        <v>78.115</v>
      </c>
      <c r="J5" s="10">
        <v>1</v>
      </c>
    </row>
    <row r="6" s="2" customFormat="1" ht="25" customHeight="1" spans="1:10">
      <c r="A6" s="10"/>
      <c r="B6" s="10" t="s">
        <v>21</v>
      </c>
      <c r="C6" s="10">
        <v>1</v>
      </c>
      <c r="D6" s="11" t="s">
        <v>22</v>
      </c>
      <c r="E6" s="10" t="s">
        <v>23</v>
      </c>
      <c r="F6" s="12" t="s">
        <v>24</v>
      </c>
      <c r="G6" s="13">
        <v>35.4</v>
      </c>
      <c r="H6" s="13">
        <v>39.835</v>
      </c>
      <c r="I6" s="15">
        <f t="shared" si="0"/>
        <v>75.235</v>
      </c>
      <c r="J6" s="10">
        <v>1</v>
      </c>
    </row>
    <row r="7" s="2" customFormat="1" ht="25" customHeight="1" spans="1:10">
      <c r="A7" s="10"/>
      <c r="B7" s="10" t="s">
        <v>25</v>
      </c>
      <c r="C7" s="10">
        <v>1</v>
      </c>
      <c r="D7" s="11" t="s">
        <v>26</v>
      </c>
      <c r="E7" s="10" t="s">
        <v>27</v>
      </c>
      <c r="F7" s="12" t="s">
        <v>28</v>
      </c>
      <c r="G7" s="13">
        <v>35.15</v>
      </c>
      <c r="H7" s="13">
        <v>39</v>
      </c>
      <c r="I7" s="15">
        <f t="shared" si="0"/>
        <v>74.15</v>
      </c>
      <c r="J7" s="10">
        <v>1</v>
      </c>
    </row>
    <row r="8" s="2" customFormat="1" ht="25" customHeight="1" spans="1:10">
      <c r="A8" s="10"/>
      <c r="B8" s="10" t="s">
        <v>29</v>
      </c>
      <c r="C8" s="10">
        <v>1</v>
      </c>
      <c r="D8" s="11" t="s">
        <v>30</v>
      </c>
      <c r="E8" s="10" t="s">
        <v>31</v>
      </c>
      <c r="F8" s="12" t="s">
        <v>32</v>
      </c>
      <c r="G8" s="13">
        <v>37.1</v>
      </c>
      <c r="H8" s="13">
        <v>41.5</v>
      </c>
      <c r="I8" s="15">
        <f t="shared" si="0"/>
        <v>78.6</v>
      </c>
      <c r="J8" s="10">
        <v>1</v>
      </c>
    </row>
    <row r="9" s="2" customFormat="1" ht="25" customHeight="1" spans="1:10">
      <c r="A9" s="11" t="s">
        <v>33</v>
      </c>
      <c r="B9" s="10" t="s">
        <v>34</v>
      </c>
      <c r="C9" s="10">
        <v>1</v>
      </c>
      <c r="D9" s="14" t="s">
        <v>35</v>
      </c>
      <c r="E9" s="12" t="s">
        <v>36</v>
      </c>
      <c r="F9" s="12" t="s">
        <v>37</v>
      </c>
      <c r="G9" s="13">
        <f>76.5/2</f>
        <v>38.25</v>
      </c>
      <c r="H9" s="13">
        <f>87/2</f>
        <v>43.5</v>
      </c>
      <c r="I9" s="15">
        <f t="shared" si="0"/>
        <v>81.75</v>
      </c>
      <c r="J9" s="10">
        <v>1</v>
      </c>
    </row>
    <row r="10" s="2" customFormat="1" ht="25" customHeight="1" spans="1:10">
      <c r="A10" s="11"/>
      <c r="B10" s="10" t="s">
        <v>38</v>
      </c>
      <c r="C10" s="10">
        <v>1</v>
      </c>
      <c r="D10" s="14" t="s">
        <v>39</v>
      </c>
      <c r="E10" s="12" t="s">
        <v>40</v>
      </c>
      <c r="F10" s="12" t="s">
        <v>41</v>
      </c>
      <c r="G10" s="13">
        <f>74.9/2</f>
        <v>37.45</v>
      </c>
      <c r="H10" s="13">
        <f>81.67/2</f>
        <v>40.835</v>
      </c>
      <c r="I10" s="15">
        <f t="shared" si="0"/>
        <v>78.285</v>
      </c>
      <c r="J10" s="10">
        <v>1</v>
      </c>
    </row>
    <row r="11" s="2" customFormat="1" ht="25" customHeight="1" spans="1:10">
      <c r="A11" s="11"/>
      <c r="B11" s="10" t="s">
        <v>42</v>
      </c>
      <c r="C11" s="10">
        <v>1</v>
      </c>
      <c r="D11" s="12" t="s">
        <v>43</v>
      </c>
      <c r="E11" s="12" t="s">
        <v>44</v>
      </c>
      <c r="F11" s="12" t="s">
        <v>45</v>
      </c>
      <c r="G11" s="13">
        <f>75.7/2</f>
        <v>37.85</v>
      </c>
      <c r="H11" s="13">
        <f>88/2</f>
        <v>44</v>
      </c>
      <c r="I11" s="15">
        <f t="shared" si="0"/>
        <v>81.85</v>
      </c>
      <c r="J11" s="10">
        <v>1</v>
      </c>
    </row>
    <row r="12" s="2" customFormat="1" ht="25" customHeight="1" spans="1:10">
      <c r="A12" s="11"/>
      <c r="B12" s="10" t="s">
        <v>46</v>
      </c>
      <c r="C12" s="10">
        <v>1</v>
      </c>
      <c r="D12" s="12" t="s">
        <v>47</v>
      </c>
      <c r="E12" s="12" t="s">
        <v>48</v>
      </c>
      <c r="F12" s="12" t="s">
        <v>49</v>
      </c>
      <c r="G12" s="13">
        <f>68/2</f>
        <v>34</v>
      </c>
      <c r="H12" s="13">
        <f>74.67/2</f>
        <v>37.335</v>
      </c>
      <c r="I12" s="15">
        <f t="shared" si="0"/>
        <v>71.335</v>
      </c>
      <c r="J12" s="10">
        <v>1</v>
      </c>
    </row>
    <row r="13" s="2" customFormat="1" ht="25" customHeight="1" spans="1:10">
      <c r="A13" s="11"/>
      <c r="B13" s="10" t="s">
        <v>50</v>
      </c>
      <c r="C13" s="10">
        <v>1</v>
      </c>
      <c r="D13" s="12" t="s">
        <v>51</v>
      </c>
      <c r="E13" s="12" t="s">
        <v>52</v>
      </c>
      <c r="F13" s="12" t="s">
        <v>53</v>
      </c>
      <c r="G13" s="13">
        <f>74.2/2</f>
        <v>37.1</v>
      </c>
      <c r="H13" s="13">
        <f>83.67/2</f>
        <v>41.835</v>
      </c>
      <c r="I13" s="15">
        <f t="shared" si="0"/>
        <v>78.935</v>
      </c>
      <c r="J13" s="10">
        <v>1</v>
      </c>
    </row>
    <row r="14" s="2" customFormat="1" ht="25" customHeight="1" spans="1:10">
      <c r="A14" s="11"/>
      <c r="B14" s="10" t="s">
        <v>54</v>
      </c>
      <c r="C14" s="10">
        <v>1</v>
      </c>
      <c r="D14" s="12" t="s">
        <v>55</v>
      </c>
      <c r="E14" s="12" t="s">
        <v>56</v>
      </c>
      <c r="F14" s="12" t="s">
        <v>57</v>
      </c>
      <c r="G14" s="15">
        <f>65.8/2</f>
        <v>32.9</v>
      </c>
      <c r="H14" s="15">
        <f>80/2</f>
        <v>40</v>
      </c>
      <c r="I14" s="15">
        <f t="shared" si="0"/>
        <v>72.9</v>
      </c>
      <c r="J14" s="10">
        <v>1</v>
      </c>
    </row>
    <row r="15" s="2" customFormat="1" ht="25" customHeight="1" spans="1:10">
      <c r="A15" s="11" t="s">
        <v>58</v>
      </c>
      <c r="B15" s="10" t="s">
        <v>59</v>
      </c>
      <c r="C15" s="10">
        <v>1</v>
      </c>
      <c r="D15" s="10" t="s">
        <v>60</v>
      </c>
      <c r="E15" s="10" t="s">
        <v>61</v>
      </c>
      <c r="F15" s="10" t="s">
        <v>62</v>
      </c>
      <c r="G15" s="16">
        <v>35.45</v>
      </c>
      <c r="H15" s="13">
        <v>36.835</v>
      </c>
      <c r="I15" s="15">
        <f t="shared" si="0"/>
        <v>72.285</v>
      </c>
      <c r="J15" s="10">
        <v>1</v>
      </c>
    </row>
    <row r="16" s="2" customFormat="1" ht="25" customHeight="1" spans="1:10">
      <c r="A16" s="11"/>
      <c r="B16" s="10" t="s">
        <v>63</v>
      </c>
      <c r="C16" s="10">
        <v>1</v>
      </c>
      <c r="D16" s="10" t="s">
        <v>64</v>
      </c>
      <c r="E16" s="10" t="s">
        <v>65</v>
      </c>
      <c r="F16" s="10" t="s">
        <v>66</v>
      </c>
      <c r="G16" s="16">
        <v>30</v>
      </c>
      <c r="H16" s="13">
        <v>38.335</v>
      </c>
      <c r="I16" s="15">
        <f t="shared" si="0"/>
        <v>68.335</v>
      </c>
      <c r="J16" s="10">
        <v>1</v>
      </c>
    </row>
    <row r="17" s="2" customFormat="1" ht="25" customHeight="1" spans="1:10">
      <c r="A17" s="11"/>
      <c r="B17" s="10" t="s">
        <v>67</v>
      </c>
      <c r="C17" s="10">
        <v>1</v>
      </c>
      <c r="D17" s="10" t="s">
        <v>68</v>
      </c>
      <c r="E17" s="10" t="s">
        <v>69</v>
      </c>
      <c r="F17" s="10" t="s">
        <v>70</v>
      </c>
      <c r="G17" s="16">
        <v>30.5</v>
      </c>
      <c r="H17" s="13">
        <v>38</v>
      </c>
      <c r="I17" s="15">
        <f t="shared" si="0"/>
        <v>68.5</v>
      </c>
      <c r="J17" s="10">
        <v>1</v>
      </c>
    </row>
    <row r="18" s="2" customFormat="1" ht="25" customHeight="1" spans="1:10">
      <c r="A18" s="11"/>
      <c r="B18" s="10" t="s">
        <v>71</v>
      </c>
      <c r="C18" s="10">
        <v>1</v>
      </c>
      <c r="D18" s="10" t="s">
        <v>72</v>
      </c>
      <c r="E18" s="10" t="s">
        <v>73</v>
      </c>
      <c r="F18" s="10" t="s">
        <v>74</v>
      </c>
      <c r="G18" s="16">
        <v>32.5</v>
      </c>
      <c r="H18" s="13">
        <v>40.665</v>
      </c>
      <c r="I18" s="15">
        <f t="shared" si="0"/>
        <v>73.165</v>
      </c>
      <c r="J18" s="10">
        <v>1</v>
      </c>
    </row>
    <row r="19" s="2" customFormat="1" ht="25" customHeight="1" spans="1:10">
      <c r="A19" s="11"/>
      <c r="B19" s="10" t="s">
        <v>75</v>
      </c>
      <c r="C19" s="10">
        <v>1</v>
      </c>
      <c r="D19" s="10" t="s">
        <v>76</v>
      </c>
      <c r="E19" s="10" t="s">
        <v>77</v>
      </c>
      <c r="F19" s="10" t="s">
        <v>78</v>
      </c>
      <c r="G19" s="16">
        <v>32.5</v>
      </c>
      <c r="H19" s="13">
        <v>43</v>
      </c>
      <c r="I19" s="15">
        <f t="shared" si="0"/>
        <v>75.5</v>
      </c>
      <c r="J19" s="10">
        <v>1</v>
      </c>
    </row>
    <row r="20" s="2" customFormat="1" ht="25" customHeight="1" spans="1:10">
      <c r="A20" s="11"/>
      <c r="B20" s="10" t="s">
        <v>79</v>
      </c>
      <c r="C20" s="10">
        <v>1</v>
      </c>
      <c r="D20" s="10" t="s">
        <v>80</v>
      </c>
      <c r="E20" s="10" t="s">
        <v>81</v>
      </c>
      <c r="F20" s="10" t="s">
        <v>82</v>
      </c>
      <c r="G20" s="17">
        <v>28</v>
      </c>
      <c r="H20" s="15">
        <v>39.665</v>
      </c>
      <c r="I20" s="15">
        <f t="shared" si="0"/>
        <v>67.665</v>
      </c>
      <c r="J20" s="10">
        <v>1</v>
      </c>
    </row>
    <row r="21" s="2" customFormat="1" ht="25" customHeight="1" spans="1:10">
      <c r="A21" s="11"/>
      <c r="B21" s="10" t="s">
        <v>83</v>
      </c>
      <c r="C21" s="10">
        <v>1</v>
      </c>
      <c r="D21" s="10" t="s">
        <v>84</v>
      </c>
      <c r="E21" s="10" t="s">
        <v>85</v>
      </c>
      <c r="F21" s="10" t="s">
        <v>86</v>
      </c>
      <c r="G21" s="17">
        <v>32</v>
      </c>
      <c r="H21" s="15">
        <v>37.165</v>
      </c>
      <c r="I21" s="15">
        <f t="shared" si="0"/>
        <v>69.165</v>
      </c>
      <c r="J21" s="10">
        <v>1</v>
      </c>
    </row>
    <row r="22" s="2" customFormat="1" ht="25" customHeight="1" spans="1:10">
      <c r="A22" s="11"/>
      <c r="B22" s="10" t="s">
        <v>87</v>
      </c>
      <c r="C22" s="10">
        <v>1</v>
      </c>
      <c r="D22" s="10" t="s">
        <v>88</v>
      </c>
      <c r="E22" s="10" t="s">
        <v>89</v>
      </c>
      <c r="F22" s="10" t="s">
        <v>90</v>
      </c>
      <c r="G22" s="17">
        <v>34</v>
      </c>
      <c r="H22" s="15">
        <v>40.665</v>
      </c>
      <c r="I22" s="15">
        <f t="shared" si="0"/>
        <v>74.665</v>
      </c>
      <c r="J22" s="10">
        <v>1</v>
      </c>
    </row>
    <row r="23" s="2" customFormat="1" ht="25" customHeight="1" spans="1:10">
      <c r="A23" s="11"/>
      <c r="B23" s="18" t="s">
        <v>91</v>
      </c>
      <c r="C23" s="10">
        <v>1</v>
      </c>
      <c r="D23" s="10" t="s">
        <v>92</v>
      </c>
      <c r="E23" s="10" t="s">
        <v>93</v>
      </c>
      <c r="F23" s="10" t="s">
        <v>94</v>
      </c>
      <c r="G23" s="17">
        <v>29.5</v>
      </c>
      <c r="H23" s="15">
        <v>35</v>
      </c>
      <c r="I23" s="15">
        <f t="shared" si="0"/>
        <v>64.5</v>
      </c>
      <c r="J23" s="10">
        <v>1</v>
      </c>
    </row>
  </sheetData>
  <mergeCells count="4">
    <mergeCell ref="A2:J2"/>
    <mergeCell ref="A4:A8"/>
    <mergeCell ref="A9:A14"/>
    <mergeCell ref="A15:A23"/>
  </mergeCells>
  <pageMargins left="0.156944444444444" right="0.156944444444444" top="0.59" bottom="0.59" header="0.51" footer="0.51"/>
  <pageSetup paperSize="9" fitToHeight="0" orientation="landscape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考试总成绩及排名表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lenovo</cp:lastModifiedBy>
  <dcterms:created xsi:type="dcterms:W3CDTF">2023-01-09T09:04:00Z</dcterms:created>
  <dcterms:modified xsi:type="dcterms:W3CDTF">2023-01-10T01:21:47Z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2B9489D596044D1F84C01368829A1FF2</vt:lpwstr>
  </property>
  <property fmtid="{D5CDD505-2E9C-101B-9397-08002B2CF9AE}" pid="3" name="KSOProductBuildVer">
    <vt:lpwstr>2052-11.1.0.13703</vt:lpwstr>
  </property>
</Properties>
</file>