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tabRatio="680" activeTab="0"/>
  </bookViews>
  <sheets>
    <sheet name="第一组" sheetId="1" r:id="rId1"/>
    <sheet name="第二组" sheetId="2" r:id="rId2"/>
    <sheet name="第三组" sheetId="3" r:id="rId3"/>
    <sheet name="第四组" sheetId="4" r:id="rId4"/>
    <sheet name="第五组" sheetId="5" r:id="rId5"/>
    <sheet name="第六组" sheetId="6" r:id="rId6"/>
    <sheet name="第七组" sheetId="7" r:id="rId7"/>
    <sheet name="第八组" sheetId="8" r:id="rId8"/>
  </sheets>
  <definedNames>
    <definedName name="_xlnm.Print_Titles" localSheetId="7">'第八组'!$3:$4</definedName>
    <definedName name="_xlnm.Print_Titles" localSheetId="1">'第二组'!$3:$4</definedName>
    <definedName name="_xlnm.Print_Titles" localSheetId="5">'第六组'!$3:$4</definedName>
    <definedName name="_xlnm.Print_Titles" localSheetId="6">'第七组'!$3:$4</definedName>
    <definedName name="_xlnm.Print_Titles" localSheetId="2">'第三组'!$3:$4</definedName>
    <definedName name="_xlnm.Print_Titles" localSheetId="3">'第四组'!$3:$4</definedName>
    <definedName name="_xlnm.Print_Titles" localSheetId="4">'第五组'!$3:$4</definedName>
    <definedName name="_xlnm.Print_Titles" localSheetId="0">'第一组'!$3:$4</definedName>
  </definedNames>
  <calcPr fullCalcOnLoad="1"/>
</workbook>
</file>

<file path=xl/sharedStrings.xml><?xml version="1.0" encoding="utf-8"?>
<sst xmlns="http://schemas.openxmlformats.org/spreadsheetml/2006/main" count="411" uniqueCount="212">
  <si>
    <t>重庆市大渡口区教育事业单位2022年面向2023届高校毕业生公开招聘工作人员笔试、面试和总成绩公布表
（第一组）</t>
  </si>
  <si>
    <r>
      <t xml:space="preserve">        </t>
    </r>
    <r>
      <rPr>
        <sz val="12"/>
        <rFont val="方正仿宋_GBK"/>
        <family val="4"/>
      </rPr>
      <t>根据《重庆市大渡口区教育事业单位</t>
    </r>
    <r>
      <rPr>
        <sz val="12"/>
        <rFont val="Times New Roman"/>
        <family val="1"/>
      </rPr>
      <t>2022</t>
    </r>
    <r>
      <rPr>
        <sz val="12"/>
        <rFont val="方正仿宋_GBK"/>
        <family val="4"/>
      </rPr>
      <t>年面向</t>
    </r>
    <r>
      <rPr>
        <sz val="12"/>
        <rFont val="Times New Roman"/>
        <family val="1"/>
      </rPr>
      <t>2023</t>
    </r>
    <r>
      <rPr>
        <sz val="12"/>
        <rFont val="方正仿宋_GBK"/>
        <family val="4"/>
      </rPr>
      <t>届高校毕业生公开招聘工作人员公告》规定，组织开展了笔试、面试工作，并认真履行监督职责。现将</t>
    </r>
    <r>
      <rPr>
        <u val="single"/>
        <sz val="12"/>
        <rFont val="Times New Roman"/>
        <family val="1"/>
      </rPr>
      <t>21</t>
    </r>
    <r>
      <rPr>
        <sz val="12"/>
        <rFont val="方正仿宋_GBK"/>
        <family val="4"/>
      </rPr>
      <t>名面试人员的各项成绩公布如下：</t>
    </r>
  </si>
  <si>
    <t>招聘单位</t>
  </si>
  <si>
    <t>招聘岗位</t>
  </si>
  <si>
    <t>姓名</t>
  </si>
  <si>
    <t>笔试成绩</t>
  </si>
  <si>
    <t>面试成绩</t>
  </si>
  <si>
    <t>总成绩</t>
  </si>
  <si>
    <t>按岗位排序</t>
  </si>
  <si>
    <t>折算成绩</t>
  </si>
  <si>
    <t>专业技能测试成绩</t>
  </si>
  <si>
    <t>综合面试成绩</t>
  </si>
  <si>
    <t>重庆市第九十五初级中学校</t>
  </si>
  <si>
    <t>政治教师</t>
  </si>
  <si>
    <t>杨林静</t>
  </si>
  <si>
    <t>刘依婷</t>
  </si>
  <si>
    <t>陆倩</t>
  </si>
  <si>
    <t>李婷婷</t>
  </si>
  <si>
    <t>缺考</t>
  </si>
  <si>
    <t>刘思竹</t>
  </si>
  <si>
    <t>陈琪</t>
  </si>
  <si>
    <t>邹华健</t>
  </si>
  <si>
    <t>语文教师</t>
  </si>
  <si>
    <t>杨婉依</t>
  </si>
  <si>
    <t>杨慧琴</t>
  </si>
  <si>
    <t>朱立</t>
  </si>
  <si>
    <t>汪超群</t>
  </si>
  <si>
    <t>李珏君</t>
  </si>
  <si>
    <t>陈蔓</t>
  </si>
  <si>
    <t>熊丹丹</t>
  </si>
  <si>
    <t>王柯</t>
  </si>
  <si>
    <t>张雅瑜</t>
  </si>
  <si>
    <t>重庆市第三十七中学校</t>
  </si>
  <si>
    <t>周颖</t>
  </si>
  <si>
    <t>王梦笛</t>
  </si>
  <si>
    <t>张煌裕</t>
  </si>
  <si>
    <t>秦帅</t>
  </si>
  <si>
    <t>李佳</t>
  </si>
  <si>
    <r>
      <t>备注：</t>
    </r>
    <r>
      <rPr>
        <sz val="11"/>
        <rFont val="Times New Roman"/>
        <family val="1"/>
      </rPr>
      <t xml:space="preserve">
        1.</t>
    </r>
    <r>
      <rPr>
        <sz val="11"/>
        <rFont val="方正仿宋_GBK"/>
        <family val="4"/>
      </rPr>
      <t>考试考核总成绩计算：（</t>
    </r>
    <r>
      <rPr>
        <sz val="11"/>
        <rFont val="Times New Roman"/>
        <family val="1"/>
      </rPr>
      <t>1</t>
    </r>
    <r>
      <rPr>
        <sz val="11"/>
        <rFont val="方正仿宋_GBK"/>
        <family val="4"/>
      </rPr>
      <t>）组织笔试的岗位：考试考核总成绩</t>
    </r>
    <r>
      <rPr>
        <sz val="11"/>
        <rFont val="Times New Roman"/>
        <family val="1"/>
      </rPr>
      <t>=</t>
    </r>
    <r>
      <rPr>
        <sz val="11"/>
        <rFont val="方正仿宋_GBK"/>
        <family val="4"/>
      </rPr>
      <t>笔试成绩</t>
    </r>
    <r>
      <rPr>
        <sz val="11"/>
        <rFont val="Times New Roman"/>
        <family val="1"/>
      </rPr>
      <t>×50%+</t>
    </r>
    <r>
      <rPr>
        <sz val="11"/>
        <rFont val="方正仿宋_GBK"/>
        <family val="4"/>
      </rPr>
      <t>专业技能测试成绩</t>
    </r>
    <r>
      <rPr>
        <sz val="11"/>
        <rFont val="Times New Roman"/>
        <family val="1"/>
      </rPr>
      <t>×25%+</t>
    </r>
    <r>
      <rPr>
        <sz val="11"/>
        <rFont val="方正仿宋_GBK"/>
        <family val="4"/>
      </rPr>
      <t>综合面试成绩</t>
    </r>
    <r>
      <rPr>
        <sz val="11"/>
        <rFont val="Times New Roman"/>
        <family val="1"/>
      </rPr>
      <t>×25%</t>
    </r>
    <r>
      <rPr>
        <sz val="11"/>
        <rFont val="方正仿宋_GBK"/>
        <family val="4"/>
      </rPr>
      <t>；（</t>
    </r>
    <r>
      <rPr>
        <sz val="11"/>
        <rFont val="Times New Roman"/>
        <family val="1"/>
      </rPr>
      <t>2</t>
    </r>
    <r>
      <rPr>
        <sz val="11"/>
        <rFont val="方正仿宋_GBK"/>
        <family val="4"/>
      </rPr>
      <t>）不组织笔试的岗位：考试考核总成绩</t>
    </r>
    <r>
      <rPr>
        <sz val="11"/>
        <rFont val="Times New Roman"/>
        <family val="1"/>
      </rPr>
      <t>=</t>
    </r>
    <r>
      <rPr>
        <sz val="11"/>
        <rFont val="方正仿宋_GBK"/>
        <family val="4"/>
      </rPr>
      <t>专业技能测试成绩</t>
    </r>
    <r>
      <rPr>
        <sz val="11"/>
        <rFont val="Times New Roman"/>
        <family val="1"/>
      </rPr>
      <t>×50%+</t>
    </r>
    <r>
      <rPr>
        <sz val="11"/>
        <rFont val="方正仿宋_GBK"/>
        <family val="4"/>
      </rPr>
      <t>综合面试成绩</t>
    </r>
    <r>
      <rPr>
        <sz val="11"/>
        <rFont val="Times New Roman"/>
        <family val="1"/>
      </rPr>
      <t>×50%</t>
    </r>
    <r>
      <rPr>
        <sz val="11"/>
        <rFont val="方正仿宋_GBK"/>
        <family val="4"/>
      </rPr>
      <t>。总成绩采取百分制计算，四舍五入后精确到小数点后两位数；</t>
    </r>
    <r>
      <rPr>
        <sz val="11"/>
        <rFont val="Times New Roman"/>
        <family val="1"/>
      </rPr>
      <t xml:space="preserve">
        2.</t>
    </r>
    <r>
      <rPr>
        <sz val="11"/>
        <rFont val="方正仿宋_GBK"/>
        <family val="4"/>
      </rPr>
      <t>面试成绩未达到</t>
    </r>
    <r>
      <rPr>
        <sz val="11"/>
        <rFont val="Times New Roman"/>
        <family val="1"/>
      </rPr>
      <t>60</t>
    </r>
    <r>
      <rPr>
        <sz val="11"/>
        <rFont val="方正仿宋_GBK"/>
        <family val="4"/>
      </rPr>
      <t>分者，以及未能形成有效竞争（即竞争比例低于</t>
    </r>
    <r>
      <rPr>
        <sz val="11"/>
        <rFont val="Times New Roman"/>
        <family val="1"/>
      </rPr>
      <t>2:1</t>
    </r>
    <r>
      <rPr>
        <sz val="11"/>
        <rFont val="方正仿宋_GBK"/>
        <family val="4"/>
      </rPr>
      <t>）的岗位考生面试成绩未达到</t>
    </r>
    <r>
      <rPr>
        <sz val="11"/>
        <rFont val="Times New Roman"/>
        <family val="1"/>
      </rPr>
      <t>70</t>
    </r>
    <r>
      <rPr>
        <sz val="11"/>
        <rFont val="方正仿宋_GBK"/>
        <family val="4"/>
      </rPr>
      <t>分者，不得确定为体检人选；</t>
    </r>
    <r>
      <rPr>
        <sz val="11"/>
        <rFont val="Times New Roman"/>
        <family val="1"/>
      </rPr>
      <t xml:space="preserve">
        3.</t>
    </r>
    <r>
      <rPr>
        <sz val="11"/>
        <rFont val="方正仿宋_GBK"/>
        <family val="4"/>
      </rPr>
      <t>按报考该岗位考生的考试考核总成绩从高分到低分依次等额确定拟签约人选。若总成绩出现并列时，则依次按笔试成绩、专业技能测试成绩、综合面试成绩、学历高者优先确定拟签约人选。如仍相同，则组织加试，以加试成绩高者优先，加试方式由大渡口区人力社保局商招聘单位主管部门确定。</t>
    </r>
  </si>
  <si>
    <t>重庆市大渡口区教育事业单位2022年面向2023届高校毕业生公开招聘工作人员笔试、面试和总成绩公布表
（第二组）</t>
  </si>
  <si>
    <r>
      <t xml:space="preserve">        </t>
    </r>
    <r>
      <rPr>
        <sz val="12"/>
        <rFont val="方正仿宋_GBK"/>
        <family val="4"/>
      </rPr>
      <t>根据《重庆市大渡口区教育事业单位</t>
    </r>
    <r>
      <rPr>
        <sz val="12"/>
        <rFont val="Times New Roman"/>
        <family val="1"/>
      </rPr>
      <t>2022</t>
    </r>
    <r>
      <rPr>
        <sz val="12"/>
        <rFont val="方正仿宋_GBK"/>
        <family val="4"/>
      </rPr>
      <t>年面向</t>
    </r>
    <r>
      <rPr>
        <sz val="12"/>
        <rFont val="Times New Roman"/>
        <family val="1"/>
      </rPr>
      <t>2023</t>
    </r>
    <r>
      <rPr>
        <sz val="12"/>
        <rFont val="方正仿宋_GBK"/>
        <family val="4"/>
      </rPr>
      <t>届高校毕业生公开招聘工作人员公告》规定，组织开展了笔试、面试工作，并认真履行监督职责。现将</t>
    </r>
    <r>
      <rPr>
        <u val="single"/>
        <sz val="12"/>
        <rFont val="Times New Roman"/>
        <family val="1"/>
      </rPr>
      <t>15</t>
    </r>
    <r>
      <rPr>
        <sz val="12"/>
        <rFont val="方正仿宋_GBK"/>
        <family val="4"/>
      </rPr>
      <t>名面试人员的各项成绩公布如下：</t>
    </r>
  </si>
  <si>
    <t>重庆市钢城实验学校</t>
  </si>
  <si>
    <t>王七</t>
  </si>
  <si>
    <t>玉梅</t>
  </si>
  <si>
    <t>大渡口区钰鑫小学校</t>
  </si>
  <si>
    <t>肖映竹</t>
  </si>
  <si>
    <t>李秋虹</t>
  </si>
  <si>
    <t>大渡口区新工小学</t>
  </si>
  <si>
    <t>刘佳雨</t>
  </si>
  <si>
    <t>谭小翠</t>
  </si>
  <si>
    <t>代婷婷</t>
  </si>
  <si>
    <t>陈莉婷</t>
  </si>
  <si>
    <t>郑杰琼</t>
  </si>
  <si>
    <t>大渡口区百花小学</t>
  </si>
  <si>
    <t>樊倩</t>
  </si>
  <si>
    <t>覃燕</t>
  </si>
  <si>
    <t>毛雪红</t>
  </si>
  <si>
    <t>高灿</t>
  </si>
  <si>
    <t>王礼梅</t>
  </si>
  <si>
    <t>陈艳青</t>
  </si>
  <si>
    <t>重庆市大渡口区教育事业单位2022年面向2023届高校毕业生公开招聘工作人员笔试、面试和总成绩公布表
（第三组）</t>
  </si>
  <si>
    <r>
      <t xml:space="preserve">        </t>
    </r>
    <r>
      <rPr>
        <sz val="12"/>
        <rFont val="方正仿宋_GBK"/>
        <family val="4"/>
      </rPr>
      <t>根据《重庆市大渡口区教育事业单位</t>
    </r>
    <r>
      <rPr>
        <sz val="12"/>
        <rFont val="Times New Roman"/>
        <family val="1"/>
      </rPr>
      <t>2022</t>
    </r>
    <r>
      <rPr>
        <sz val="12"/>
        <rFont val="方正仿宋_GBK"/>
        <family val="4"/>
      </rPr>
      <t>年面向</t>
    </r>
    <r>
      <rPr>
        <sz val="12"/>
        <rFont val="Times New Roman"/>
        <family val="1"/>
      </rPr>
      <t>2023</t>
    </r>
    <r>
      <rPr>
        <sz val="12"/>
        <rFont val="方正仿宋_GBK"/>
        <family val="4"/>
      </rPr>
      <t>届高校毕业生公开招聘工作人员公告》规定，组织开展了笔试、面试工作，并认真履行监督职责。现将</t>
    </r>
    <r>
      <rPr>
        <u val="single"/>
        <sz val="12"/>
        <rFont val="Times New Roman"/>
        <family val="1"/>
      </rPr>
      <t>20</t>
    </r>
    <r>
      <rPr>
        <sz val="12"/>
        <rFont val="方正仿宋_GBK"/>
        <family val="4"/>
      </rPr>
      <t>名面试人员的各项成绩公布如下：</t>
    </r>
  </si>
  <si>
    <t>大渡口区育才小学</t>
  </si>
  <si>
    <t>彭雪</t>
  </si>
  <si>
    <t>谢金佑</t>
  </si>
  <si>
    <t>崔渝泉</t>
  </si>
  <si>
    <t>谭崧婷</t>
  </si>
  <si>
    <t>蒋丹</t>
  </si>
  <si>
    <t>陈璨</t>
  </si>
  <si>
    <t>刘巧</t>
  </si>
  <si>
    <t>大渡口区实验小学</t>
  </si>
  <si>
    <t>龚会</t>
  </si>
  <si>
    <t>何丹</t>
  </si>
  <si>
    <t>黄小燕</t>
  </si>
  <si>
    <t>李丽</t>
  </si>
  <si>
    <t>大渡口区慧泉小学</t>
  </si>
  <si>
    <t>陈欣</t>
  </si>
  <si>
    <t>王雪秋</t>
  </si>
  <si>
    <t>彭倩</t>
  </si>
  <si>
    <t>顾香</t>
  </si>
  <si>
    <t>杨美艳</t>
  </si>
  <si>
    <t>大渡口区育才红旭小学</t>
  </si>
  <si>
    <t>敖邈</t>
  </si>
  <si>
    <t>倪晓娟</t>
  </si>
  <si>
    <t>陈霜</t>
  </si>
  <si>
    <t>杨鑫</t>
  </si>
  <si>
    <t>重庆市大渡口区教育事业单位2022年面向2023届高校毕业生公开招聘工作人员笔试、面试和总成绩公布表
（第四组）</t>
  </si>
  <si>
    <r>
      <t xml:space="preserve">        </t>
    </r>
    <r>
      <rPr>
        <sz val="12"/>
        <rFont val="方正仿宋_GBK"/>
        <family val="4"/>
      </rPr>
      <t>根据《重庆市大渡口区教育事业单位</t>
    </r>
    <r>
      <rPr>
        <sz val="12"/>
        <rFont val="Times New Roman"/>
        <family val="1"/>
      </rPr>
      <t>2022</t>
    </r>
    <r>
      <rPr>
        <sz val="12"/>
        <rFont val="方正仿宋_GBK"/>
        <family val="4"/>
      </rPr>
      <t>年面向</t>
    </r>
    <r>
      <rPr>
        <sz val="12"/>
        <rFont val="Times New Roman"/>
        <family val="1"/>
      </rPr>
      <t>2023</t>
    </r>
    <r>
      <rPr>
        <sz val="12"/>
        <rFont val="方正仿宋_GBK"/>
        <family val="4"/>
      </rPr>
      <t>届高校毕业生公开招聘工作人员公告》规定，组织开展了笔试、面试工作，并认真履行监督职责。现将</t>
    </r>
    <r>
      <rPr>
        <u val="single"/>
        <sz val="12"/>
        <rFont val="Times New Roman"/>
        <family val="1"/>
      </rPr>
      <t>24</t>
    </r>
    <r>
      <rPr>
        <sz val="12"/>
        <rFont val="方正仿宋_GBK"/>
        <family val="4"/>
      </rPr>
      <t>名面试人员的各项成绩公布如下：</t>
    </r>
  </si>
  <si>
    <t>物理教师</t>
  </si>
  <si>
    <t>兰银燕</t>
  </si>
  <si>
    <t>廖曼</t>
  </si>
  <si>
    <t>包媛洁</t>
  </si>
  <si>
    <t>李坪坊</t>
  </si>
  <si>
    <t>陈海林</t>
  </si>
  <si>
    <t>谭吉馨</t>
  </si>
  <si>
    <t>数学教师</t>
  </si>
  <si>
    <t>谭荆月</t>
  </si>
  <si>
    <t>舒雨桑</t>
  </si>
  <si>
    <t>张瀚月</t>
  </si>
  <si>
    <t>蒋清雯</t>
  </si>
  <si>
    <t>彭思嘉</t>
  </si>
  <si>
    <t>胡雨奇</t>
  </si>
  <si>
    <t>何雨珣</t>
  </si>
  <si>
    <t>陈薇米</t>
  </si>
  <si>
    <t>王欣茹</t>
  </si>
  <si>
    <t>游利悦</t>
  </si>
  <si>
    <t>许英</t>
  </si>
  <si>
    <t>彭小烜</t>
  </si>
  <si>
    <t>蒋淼</t>
  </si>
  <si>
    <t>牟超惠</t>
  </si>
  <si>
    <t>熊彬羽</t>
  </si>
  <si>
    <t>赵浚灵</t>
  </si>
  <si>
    <t>刘恋</t>
  </si>
  <si>
    <t>胡勤芹</t>
  </si>
  <si>
    <t>重庆市大渡口区教育事业单位2022年面向2023届高校毕业生公开招聘工作人员笔试、面试和总成绩公布表
（第五组）</t>
  </si>
  <si>
    <t>重庆市茄子溪中学</t>
  </si>
  <si>
    <t>王思齐</t>
  </si>
  <si>
    <t>郑其焱</t>
  </si>
  <si>
    <t>郭抒</t>
  </si>
  <si>
    <t>苏燕平</t>
  </si>
  <si>
    <t>谢云东</t>
  </si>
  <si>
    <t>何欣欣</t>
  </si>
  <si>
    <t>吴静</t>
  </si>
  <si>
    <t>蔡莹</t>
  </si>
  <si>
    <t>冯潇潇</t>
  </si>
  <si>
    <t>计民美</t>
  </si>
  <si>
    <t>邱解月</t>
  </si>
  <si>
    <t>项婷婷</t>
  </si>
  <si>
    <t>秦红艳</t>
  </si>
  <si>
    <t>兰巧巧</t>
  </si>
  <si>
    <t>向雨欣</t>
  </si>
  <si>
    <t>江涛</t>
  </si>
  <si>
    <t>王雪</t>
  </si>
  <si>
    <t>邓瑶</t>
  </si>
  <si>
    <t>方晓琴</t>
  </si>
  <si>
    <t>李丹</t>
  </si>
  <si>
    <t>韦小靖</t>
  </si>
  <si>
    <t>重庆市大渡口区教育事业单位2022年面向2023届高校毕业生公开招聘工作人员笔试、面试和总成绩公布表
（第六组）</t>
  </si>
  <si>
    <r>
      <t xml:space="preserve">        </t>
    </r>
    <r>
      <rPr>
        <sz val="12"/>
        <rFont val="方正仿宋_GBK"/>
        <family val="4"/>
      </rPr>
      <t>根据《重庆市大渡口区教育事业单位</t>
    </r>
    <r>
      <rPr>
        <sz val="12"/>
        <rFont val="Times New Roman"/>
        <family val="1"/>
      </rPr>
      <t>2022</t>
    </r>
    <r>
      <rPr>
        <sz val="12"/>
        <rFont val="方正仿宋_GBK"/>
        <family val="4"/>
      </rPr>
      <t>年面向</t>
    </r>
    <r>
      <rPr>
        <sz val="12"/>
        <rFont val="Times New Roman"/>
        <family val="1"/>
      </rPr>
      <t>2023</t>
    </r>
    <r>
      <rPr>
        <sz val="12"/>
        <rFont val="方正仿宋_GBK"/>
        <family val="4"/>
      </rPr>
      <t>届高校毕业生公开招聘工作人员公告》规定，组织开展了笔试、面试工作，并认真履行监督职责。现将</t>
    </r>
    <r>
      <rPr>
        <u val="single"/>
        <sz val="12"/>
        <rFont val="Times New Roman"/>
        <family val="1"/>
      </rPr>
      <t>25</t>
    </r>
    <r>
      <rPr>
        <sz val="12"/>
        <rFont val="方正仿宋_GBK"/>
        <family val="4"/>
      </rPr>
      <t>名面试人员的各项成绩公布如下：</t>
    </r>
  </si>
  <si>
    <t>日语教师</t>
  </si>
  <si>
    <t>曾弘洋</t>
  </si>
  <si>
    <t>阙漓瑞</t>
  </si>
  <si>
    <t>唐杨</t>
  </si>
  <si>
    <t>余沁芸</t>
  </si>
  <si>
    <t>熊婷</t>
  </si>
  <si>
    <t>英语教师</t>
  </si>
  <si>
    <t>向小霞</t>
  </si>
  <si>
    <t>孙荣宏</t>
  </si>
  <si>
    <t>杨冬梅</t>
  </si>
  <si>
    <t>谭跃</t>
  </si>
  <si>
    <t>张静雯</t>
  </si>
  <si>
    <t>张玲毓</t>
  </si>
  <si>
    <t>李小倩</t>
  </si>
  <si>
    <t>杨慕祝</t>
  </si>
  <si>
    <t>张玉莲</t>
  </si>
  <si>
    <t>李彦葳</t>
  </si>
  <si>
    <t>马鑫</t>
  </si>
  <si>
    <t>常君仪</t>
  </si>
  <si>
    <t>向中秋</t>
  </si>
  <si>
    <t>蒋鸿霞</t>
  </si>
  <si>
    <t>吴雁琳</t>
  </si>
  <si>
    <t>李净</t>
  </si>
  <si>
    <t>李霞</t>
  </si>
  <si>
    <t>周微微</t>
  </si>
  <si>
    <t>谭子菱</t>
  </si>
  <si>
    <t>廖雪梅</t>
  </si>
  <si>
    <t>重庆市大渡口区教育事业单位2022年面向2023届高校毕业生公开招聘工作人员笔试、面试和总成绩公布表
（第七组）</t>
  </si>
  <si>
    <r>
      <t xml:space="preserve">        </t>
    </r>
    <r>
      <rPr>
        <sz val="12"/>
        <rFont val="方正仿宋_GBK"/>
        <family val="4"/>
      </rPr>
      <t>根据《重庆市大渡口区教育事业单位</t>
    </r>
    <r>
      <rPr>
        <sz val="12"/>
        <rFont val="Times New Roman"/>
        <family val="1"/>
      </rPr>
      <t>2022</t>
    </r>
    <r>
      <rPr>
        <sz val="12"/>
        <rFont val="方正仿宋_GBK"/>
        <family val="4"/>
      </rPr>
      <t>年面向</t>
    </r>
    <r>
      <rPr>
        <sz val="12"/>
        <rFont val="Times New Roman"/>
        <family val="1"/>
      </rPr>
      <t>2023</t>
    </r>
    <r>
      <rPr>
        <sz val="12"/>
        <rFont val="方正仿宋_GBK"/>
        <family val="4"/>
      </rPr>
      <t>届高校毕业生公开招聘工作人员公告》规定，组织开展了笔试、面试工作，并认真履行监督职责。现将</t>
    </r>
    <r>
      <rPr>
        <u val="single"/>
        <sz val="12"/>
        <rFont val="Times New Roman"/>
        <family val="1"/>
      </rPr>
      <t>18</t>
    </r>
    <r>
      <rPr>
        <sz val="12"/>
        <rFont val="方正仿宋_GBK"/>
        <family val="4"/>
      </rPr>
      <t>名面试人员的各项成绩公布如下：</t>
    </r>
  </si>
  <si>
    <t>信息技术教师</t>
  </si>
  <si>
    <t>潘菊</t>
  </si>
  <si>
    <t>赵菁山</t>
  </si>
  <si>
    <t>李田</t>
  </si>
  <si>
    <t>姚雯雯</t>
  </si>
  <si>
    <t>苏畅</t>
  </si>
  <si>
    <t>吕浪</t>
  </si>
  <si>
    <t>付丽娟</t>
  </si>
  <si>
    <t>马莹</t>
  </si>
  <si>
    <t>龙姣</t>
  </si>
  <si>
    <t>刘玉芬</t>
  </si>
  <si>
    <t>王镜</t>
  </si>
  <si>
    <t>刘志鑫</t>
  </si>
  <si>
    <t>重庆市民族初级中学校</t>
  </si>
  <si>
    <t>地理教师</t>
  </si>
  <si>
    <t>郭萍</t>
  </si>
  <si>
    <t>杨澜</t>
  </si>
  <si>
    <t>郑惠元</t>
  </si>
  <si>
    <t>龚文腾</t>
  </si>
  <si>
    <t>王怀龙</t>
  </si>
  <si>
    <t>张晗</t>
  </si>
  <si>
    <t>重庆市大渡口区教育事业单位2022年面向2023届高校毕业生公开招聘工作人员笔试、面试和总成绩公布表
（第八组）</t>
  </si>
  <si>
    <t>体育教师</t>
  </si>
  <si>
    <t>叶玉莲</t>
  </si>
  <si>
    <t>陈钱</t>
  </si>
  <si>
    <t>刘渝树</t>
  </si>
  <si>
    <t>冉可睿</t>
  </si>
  <si>
    <t>犹梦倩</t>
  </si>
  <si>
    <t>谭钰龙</t>
  </si>
  <si>
    <t>重庆市大渡口幼儿园</t>
  </si>
  <si>
    <t>音乐教师</t>
  </si>
  <si>
    <t>闫芮汐</t>
  </si>
  <si>
    <t>官思炜</t>
  </si>
  <si>
    <t>曹可</t>
  </si>
  <si>
    <t>学前教育教师</t>
  </si>
  <si>
    <t>彭丹</t>
  </si>
  <si>
    <t>汤璨瑞</t>
  </si>
  <si>
    <t>魏雨橙</t>
  </si>
  <si>
    <t>段冰</t>
  </si>
  <si>
    <t>伍杰</t>
  </si>
  <si>
    <t>王诗桐</t>
  </si>
  <si>
    <t>娄梦</t>
  </si>
  <si>
    <t>何姜凤</t>
  </si>
  <si>
    <t>邓李源</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</si>
</sst>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_);[Red]\(0\)"/>
    <numFmt numFmtId="179" formatCode="0.00;[Red]0.00"/>
    <numFmt numFmtId="180" formatCode="0;[Red]0"/>
  </numFmts>
  <fonts count="49">
    <font>
      <sz val="11"/>
      <color theme="1"/>
      <name val="Calibri"/>
      <family val="0"/>
    </font>
    <font>
      <sz val="11"/>
      <name val="方正仿宋_GBK"/>
      <family val="4"/>
    </font>
    <font>
      <sz val="11"/>
      <name val="宋体"/>
      <family val="0"/>
    </font>
    <font>
      <sz val="11"/>
      <name val="Times New Roman"/>
      <family val="1"/>
    </font>
    <font>
      <sz val="11"/>
      <name val="方正黑体_GBK"/>
      <family val="4"/>
    </font>
    <font>
      <sz val="16"/>
      <name val="方正小标宋_GBK"/>
      <family val="4"/>
    </font>
    <font>
      <sz val="12"/>
      <name val="Times New Roman"/>
      <family val="1"/>
    </font>
    <font>
      <sz val="12"/>
      <name val="方正仿宋_GBK"/>
      <family val="4"/>
    </font>
    <font>
      <sz val="12"/>
      <name val="宋体"/>
      <family val="0"/>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42"/>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indexed="8"/>
      <name val="宋体"/>
      <family val="0"/>
    </font>
    <font>
      <u val="single"/>
      <sz val="12"/>
      <name val="Times New Roman"/>
      <family val="1"/>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diagonalUp="1">
      <left style="thin"/>
      <right style="thin"/>
      <top style="thin"/>
      <bottom style="thin"/>
      <diagonal style="thin"/>
    </border>
    <border>
      <left>
        <color indexed="63"/>
      </left>
      <right style="thin"/>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0" borderId="0">
      <alignment vertical="center"/>
      <protection/>
    </xf>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27" fillId="0" borderId="0">
      <alignment/>
      <protection/>
    </xf>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xf numFmtId="0" fontId="8" fillId="0" borderId="0">
      <alignment/>
      <protection/>
    </xf>
    <xf numFmtId="0" fontId="28" fillId="0" borderId="0">
      <alignment vertical="center"/>
      <protection/>
    </xf>
    <xf numFmtId="0" fontId="0" fillId="0" borderId="0">
      <alignment vertical="center"/>
      <protection/>
    </xf>
    <xf numFmtId="0" fontId="0" fillId="0" borderId="0">
      <alignment vertical="center"/>
      <protection/>
    </xf>
    <xf numFmtId="0" fontId="8" fillId="0" borderId="0">
      <alignment/>
      <protection/>
    </xf>
    <xf numFmtId="0" fontId="0" fillId="0" borderId="0">
      <alignment vertical="center"/>
      <protection/>
    </xf>
  </cellStyleXfs>
  <cellXfs count="83">
    <xf numFmtId="0" fontId="0" fillId="0" borderId="0" xfId="0" applyFont="1" applyAlignment="1">
      <alignment vertical="center"/>
    </xf>
    <xf numFmtId="0" fontId="48"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Border="1" applyAlignment="1">
      <alignment horizontal="center" vertical="center"/>
    </xf>
    <xf numFmtId="0" fontId="3" fillId="0" borderId="0" xfId="0" applyFont="1" applyFill="1" applyAlignment="1">
      <alignment vertical="center"/>
    </xf>
    <xf numFmtId="0" fontId="48" fillId="0" borderId="0" xfId="0" applyFont="1" applyFill="1" applyAlignment="1">
      <alignment vertical="center"/>
    </xf>
    <xf numFmtId="0" fontId="48" fillId="0" borderId="0" xfId="0" applyFont="1" applyFill="1" applyBorder="1" applyAlignment="1">
      <alignment horizontal="center" vertical="center" wrapText="1"/>
    </xf>
    <xf numFmtId="176" fontId="48"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0" fontId="4" fillId="0" borderId="11" xfId="27" applyFont="1" applyFill="1" applyBorder="1" applyAlignment="1">
      <alignment horizontal="center" vertical="center" wrapText="1"/>
      <protection/>
    </xf>
    <xf numFmtId="0" fontId="4" fillId="0" borderId="12" xfId="27" applyFont="1" applyFill="1" applyBorder="1" applyAlignment="1">
      <alignment horizontal="center" vertical="center" wrapText="1"/>
      <protection/>
    </xf>
    <xf numFmtId="0" fontId="4" fillId="0" borderId="12" xfId="0" applyFont="1" applyFill="1" applyBorder="1" applyAlignment="1">
      <alignment horizontal="center" vertical="center" wrapText="1"/>
    </xf>
    <xf numFmtId="176" fontId="4" fillId="0" borderId="13" xfId="0" applyNumberFormat="1" applyFont="1" applyFill="1" applyBorder="1" applyAlignment="1">
      <alignment horizontal="center" vertical="center" wrapText="1"/>
    </xf>
    <xf numFmtId="176" fontId="4" fillId="0" borderId="14" xfId="0" applyNumberFormat="1"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27" applyFont="1" applyFill="1" applyBorder="1" applyAlignment="1">
      <alignment horizontal="center" vertical="center" wrapText="1"/>
      <protection/>
    </xf>
    <xf numFmtId="176" fontId="4" fillId="0" borderId="12" xfId="0" applyNumberFormat="1" applyFont="1" applyFill="1" applyBorder="1" applyAlignment="1">
      <alignment horizontal="center" vertical="center" wrapText="1"/>
    </xf>
    <xf numFmtId="178" fontId="7" fillId="0" borderId="11" xfId="70" applyNumberFormat="1" applyFont="1" applyFill="1" applyBorder="1" applyAlignment="1">
      <alignment horizontal="center" vertical="center" wrapText="1"/>
      <protection/>
    </xf>
    <xf numFmtId="0" fontId="7" fillId="0" borderId="12" xfId="0" applyFont="1" applyFill="1" applyBorder="1" applyAlignment="1" applyProtection="1">
      <alignment horizontal="center" vertical="center"/>
      <protection/>
    </xf>
    <xf numFmtId="0" fontId="6" fillId="0" borderId="12" xfId="0" applyFont="1" applyFill="1" applyBorder="1" applyAlignment="1">
      <alignment horizontal="center" vertical="center"/>
    </xf>
    <xf numFmtId="179" fontId="6" fillId="0" borderId="12" xfId="0" applyNumberFormat="1" applyFont="1" applyFill="1" applyBorder="1" applyAlignment="1">
      <alignment horizontal="center" vertical="center" shrinkToFit="1"/>
    </xf>
    <xf numFmtId="179" fontId="8" fillId="0" borderId="12" xfId="0" applyNumberFormat="1" applyFont="1" applyFill="1" applyBorder="1" applyAlignment="1">
      <alignment horizontal="center" vertical="center" shrinkToFit="1"/>
    </xf>
    <xf numFmtId="178" fontId="7" fillId="0" borderId="16" xfId="70" applyNumberFormat="1" applyFont="1" applyFill="1" applyBorder="1" applyAlignment="1">
      <alignment horizontal="center" vertical="center" wrapText="1"/>
      <protection/>
    </xf>
    <xf numFmtId="179" fontId="6" fillId="0" borderId="12" xfId="0" applyNumberFormat="1" applyFont="1" applyFill="1" applyBorder="1" applyAlignment="1">
      <alignment horizontal="center" vertical="center"/>
    </xf>
    <xf numFmtId="0" fontId="6" fillId="0" borderId="12" xfId="0" applyFont="1" applyFill="1" applyBorder="1" applyAlignment="1">
      <alignment horizontal="center" vertical="center"/>
    </xf>
    <xf numFmtId="178" fontId="7" fillId="0" borderId="15" xfId="70" applyNumberFormat="1" applyFont="1" applyFill="1" applyBorder="1" applyAlignment="1">
      <alignment horizontal="center" vertical="center" wrapText="1"/>
      <protection/>
    </xf>
    <xf numFmtId="178" fontId="7" fillId="0" borderId="11" xfId="0" applyNumberFormat="1" applyFont="1" applyFill="1" applyBorder="1" applyAlignment="1">
      <alignment horizontal="center" vertical="center" wrapText="1" shrinkToFit="1"/>
    </xf>
    <xf numFmtId="178" fontId="7" fillId="0" borderId="11" xfId="0" applyNumberFormat="1" applyFont="1" applyFill="1" applyBorder="1" applyAlignment="1">
      <alignment horizontal="center" vertical="center" wrapText="1" shrinkToFit="1"/>
    </xf>
    <xf numFmtId="0" fontId="7" fillId="0" borderId="12" xfId="0" applyFont="1" applyFill="1" applyBorder="1" applyAlignment="1" applyProtection="1">
      <alignment horizontal="center" vertical="center"/>
      <protection/>
    </xf>
    <xf numFmtId="179" fontId="6" fillId="0" borderId="17" xfId="0" applyNumberFormat="1" applyFont="1" applyFill="1" applyBorder="1" applyAlignment="1">
      <alignment horizontal="center" vertical="center"/>
    </xf>
    <xf numFmtId="179" fontId="6" fillId="0" borderId="17" xfId="0" applyNumberFormat="1" applyFont="1" applyFill="1" applyBorder="1" applyAlignment="1">
      <alignment horizontal="center" vertical="center" shrinkToFit="1"/>
    </xf>
    <xf numFmtId="178" fontId="7" fillId="0" borderId="16" xfId="0" applyNumberFormat="1" applyFont="1" applyFill="1" applyBorder="1" applyAlignment="1">
      <alignment horizontal="center" vertical="center" wrapText="1" shrinkToFit="1"/>
    </xf>
    <xf numFmtId="178" fontId="7" fillId="0" borderId="16" xfId="0" applyNumberFormat="1" applyFont="1" applyFill="1" applyBorder="1" applyAlignment="1">
      <alignment horizontal="center" vertical="center" wrapText="1" shrinkToFit="1"/>
    </xf>
    <xf numFmtId="178" fontId="7" fillId="0" borderId="11" xfId="70" applyNumberFormat="1" applyFont="1" applyFill="1" applyBorder="1" applyAlignment="1">
      <alignment horizontal="center" vertical="center" wrapText="1"/>
      <protection/>
    </xf>
    <xf numFmtId="178" fontId="7" fillId="0" borderId="16" xfId="70" applyNumberFormat="1" applyFont="1" applyFill="1" applyBorder="1" applyAlignment="1">
      <alignment horizontal="center" vertical="center" wrapText="1"/>
      <protection/>
    </xf>
    <xf numFmtId="179" fontId="6" fillId="0" borderId="12" xfId="0" applyNumberFormat="1" applyFont="1" applyFill="1" applyBorder="1" applyAlignment="1">
      <alignment horizontal="center" vertical="center" wrapText="1"/>
    </xf>
    <xf numFmtId="178" fontId="7" fillId="0" borderId="15" xfId="0" applyNumberFormat="1" applyFont="1" applyFill="1" applyBorder="1" applyAlignment="1">
      <alignment horizontal="center" vertical="center" wrapText="1" shrinkToFit="1"/>
    </xf>
    <xf numFmtId="178" fontId="7" fillId="0" borderId="15" xfId="70" applyNumberFormat="1" applyFont="1" applyFill="1" applyBorder="1" applyAlignment="1">
      <alignment horizontal="center" vertical="center" wrapText="1"/>
      <protection/>
    </xf>
    <xf numFmtId="0" fontId="1"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4" fillId="0" borderId="18" xfId="0" applyFont="1" applyFill="1" applyBorder="1" applyAlignment="1">
      <alignment horizontal="center" vertical="center"/>
    </xf>
    <xf numFmtId="0" fontId="3" fillId="0" borderId="12" xfId="0" applyFont="1" applyFill="1" applyBorder="1" applyAlignment="1">
      <alignment horizontal="center" vertical="center" wrapText="1"/>
    </xf>
    <xf numFmtId="179" fontId="3" fillId="0" borderId="12" xfId="0" applyNumberFormat="1" applyFont="1" applyFill="1" applyBorder="1" applyAlignment="1">
      <alignment horizontal="center" vertical="center" wrapText="1"/>
    </xf>
    <xf numFmtId="177" fontId="48" fillId="0" borderId="0" xfId="0" applyNumberFormat="1" applyFont="1" applyFill="1" applyBorder="1" applyAlignment="1">
      <alignment horizontal="center" vertical="center" wrapText="1"/>
    </xf>
    <xf numFmtId="177" fontId="6" fillId="0" borderId="10" xfId="0" applyNumberFormat="1" applyFont="1" applyFill="1" applyBorder="1" applyAlignment="1">
      <alignment horizontal="left" vertical="center" wrapText="1"/>
    </xf>
    <xf numFmtId="177" fontId="4" fillId="0" borderId="13" xfId="0" applyNumberFormat="1" applyFont="1" applyFill="1" applyBorder="1" applyAlignment="1">
      <alignment horizontal="center" vertical="center" wrapText="1"/>
    </xf>
    <xf numFmtId="177" fontId="4" fillId="0" borderId="12" xfId="0" applyNumberFormat="1" applyFont="1" applyFill="1" applyBorder="1" applyAlignment="1">
      <alignment horizontal="center" vertical="center" wrapText="1"/>
    </xf>
    <xf numFmtId="178" fontId="7" fillId="0" borderId="12" xfId="70" applyNumberFormat="1" applyFont="1" applyFill="1" applyBorder="1" applyAlignment="1">
      <alignment horizontal="center" vertical="center" wrapText="1"/>
      <protection/>
    </xf>
    <xf numFmtId="177" fontId="6" fillId="0" borderId="12" xfId="0" applyNumberFormat="1" applyFont="1" applyFill="1" applyBorder="1" applyAlignment="1">
      <alignment horizontal="center" vertical="center"/>
    </xf>
    <xf numFmtId="178" fontId="7" fillId="0" borderId="12" xfId="70" applyNumberFormat="1" applyFont="1" applyFill="1" applyBorder="1" applyAlignment="1">
      <alignment horizontal="center" vertical="center" wrapText="1"/>
      <protection/>
    </xf>
    <xf numFmtId="178" fontId="7" fillId="0" borderId="12" xfId="66" applyNumberFormat="1" applyFont="1" applyFill="1" applyBorder="1" applyAlignment="1">
      <alignment horizontal="center" vertical="center" wrapText="1"/>
      <protection/>
    </xf>
    <xf numFmtId="177" fontId="6" fillId="0" borderId="17" xfId="0" applyNumberFormat="1" applyFont="1" applyFill="1" applyBorder="1" applyAlignment="1">
      <alignment horizontal="center" vertical="center"/>
    </xf>
    <xf numFmtId="179" fontId="8" fillId="0" borderId="12" xfId="0" applyNumberFormat="1" applyFont="1" applyFill="1" applyBorder="1" applyAlignment="1">
      <alignment horizontal="center" vertical="center"/>
    </xf>
    <xf numFmtId="177" fontId="3" fillId="0" borderId="0" xfId="0" applyNumberFormat="1" applyFont="1" applyFill="1" applyBorder="1" applyAlignment="1">
      <alignment horizontal="left" vertical="center" wrapText="1"/>
    </xf>
    <xf numFmtId="179" fontId="8" fillId="0" borderId="12" xfId="0" applyNumberFormat="1" applyFont="1" applyFill="1" applyBorder="1" applyAlignment="1">
      <alignment horizontal="center" vertical="center" wrapText="1"/>
    </xf>
    <xf numFmtId="178" fontId="7" fillId="0" borderId="11" xfId="0" applyNumberFormat="1" applyFont="1" applyFill="1" applyBorder="1" applyAlignment="1">
      <alignment horizontal="center" vertical="center" wrapText="1"/>
    </xf>
    <xf numFmtId="178" fontId="7" fillId="0" borderId="16" xfId="0" applyNumberFormat="1" applyFont="1" applyFill="1" applyBorder="1" applyAlignment="1">
      <alignment horizontal="center" vertical="center" wrapText="1"/>
    </xf>
    <xf numFmtId="178" fontId="7" fillId="0" borderId="16" xfId="70" applyNumberFormat="1" applyFont="1" applyFill="1" applyBorder="1" applyAlignment="1">
      <alignment horizontal="center" vertical="center" wrapText="1"/>
      <protection/>
    </xf>
    <xf numFmtId="177" fontId="6" fillId="0" borderId="12" xfId="0" applyNumberFormat="1" applyFont="1" applyFill="1" applyBorder="1" applyAlignment="1">
      <alignment horizontal="center" vertical="center"/>
    </xf>
    <xf numFmtId="180" fontId="8" fillId="0" borderId="12" xfId="0" applyNumberFormat="1" applyFont="1" applyFill="1" applyBorder="1" applyAlignment="1">
      <alignment horizontal="center" vertical="center" shrinkToFit="1"/>
    </xf>
    <xf numFmtId="0" fontId="7" fillId="0" borderId="12" xfId="0" applyFont="1" applyFill="1" applyBorder="1" applyAlignment="1" applyProtection="1">
      <alignment horizontal="center" vertical="center"/>
      <protection/>
    </xf>
    <xf numFmtId="178" fontId="7" fillId="0" borderId="15" xfId="0" applyNumberFormat="1" applyFont="1" applyFill="1" applyBorder="1" applyAlignment="1">
      <alignment horizontal="center" vertical="center" wrapText="1" shrinkToFit="1"/>
    </xf>
    <xf numFmtId="177" fontId="6" fillId="0" borderId="12" xfId="0" applyNumberFormat="1" applyFont="1" applyFill="1" applyBorder="1" applyAlignment="1">
      <alignment horizontal="center" vertical="center"/>
    </xf>
    <xf numFmtId="0" fontId="2" fillId="0" borderId="12" xfId="0" applyFont="1" applyFill="1" applyBorder="1" applyAlignment="1">
      <alignment horizontal="center" vertical="center" wrapText="1"/>
    </xf>
    <xf numFmtId="178" fontId="7" fillId="0" borderId="12" xfId="0" applyNumberFormat="1" applyFont="1" applyFill="1" applyBorder="1" applyAlignment="1">
      <alignment horizontal="center" vertical="center" wrapText="1"/>
    </xf>
    <xf numFmtId="179" fontId="8" fillId="0" borderId="12" xfId="0" applyNumberFormat="1" applyFont="1" applyFill="1" applyBorder="1" applyAlignment="1">
      <alignment horizontal="center" vertical="center" wrapText="1"/>
    </xf>
    <xf numFmtId="177" fontId="6" fillId="0" borderId="12" xfId="0" applyNumberFormat="1" applyFont="1" applyFill="1" applyBorder="1" applyAlignment="1">
      <alignment horizontal="center" vertical="center"/>
    </xf>
    <xf numFmtId="0" fontId="6" fillId="0" borderId="12" xfId="0" applyFont="1" applyFill="1" applyBorder="1" applyAlignment="1">
      <alignment horizontal="center" vertical="center" wrapText="1"/>
    </xf>
    <xf numFmtId="0" fontId="8" fillId="0" borderId="12" xfId="0" applyFont="1" applyFill="1" applyBorder="1" applyAlignment="1">
      <alignment horizontal="center" vertical="center" wrapText="1"/>
    </xf>
    <xf numFmtId="178" fontId="7" fillId="0" borderId="15" xfId="0" applyNumberFormat="1" applyFont="1" applyFill="1" applyBorder="1" applyAlignment="1">
      <alignment horizontal="center" vertical="center" wrapText="1"/>
    </xf>
    <xf numFmtId="0" fontId="3" fillId="33" borderId="0" xfId="0" applyFont="1" applyFill="1" applyAlignment="1">
      <alignment horizontal="center" vertical="center"/>
    </xf>
    <xf numFmtId="0" fontId="4" fillId="33" borderId="0" xfId="0" applyFont="1" applyFill="1" applyBorder="1" applyAlignment="1">
      <alignment horizontal="center" vertical="center"/>
    </xf>
    <xf numFmtId="0" fontId="3" fillId="33" borderId="0" xfId="0" applyFont="1" applyFill="1" applyAlignment="1">
      <alignment vertical="center"/>
    </xf>
    <xf numFmtId="0" fontId="48" fillId="33" borderId="0" xfId="0" applyFont="1" applyFill="1" applyBorder="1" applyAlignment="1">
      <alignment horizontal="center" vertical="center" wrapText="1"/>
    </xf>
    <xf numFmtId="176" fontId="48" fillId="33" borderId="0" xfId="0" applyNumberFormat="1" applyFont="1" applyFill="1" applyBorder="1" applyAlignment="1">
      <alignment horizontal="center" vertical="center" wrapText="1"/>
    </xf>
    <xf numFmtId="0" fontId="3" fillId="33" borderId="0" xfId="0" applyFont="1" applyFill="1" applyBorder="1" applyAlignment="1">
      <alignment horizontal="center" vertical="center" wrapText="1"/>
    </xf>
    <xf numFmtId="0" fontId="48" fillId="33" borderId="0" xfId="0" applyFont="1" applyFill="1" applyAlignment="1">
      <alignment horizontal="center" vertical="center"/>
    </xf>
    <xf numFmtId="178" fontId="7" fillId="0" borderId="12" xfId="0" applyNumberFormat="1" applyFont="1" applyFill="1" applyBorder="1" applyAlignment="1">
      <alignment horizontal="center" vertical="center" wrapText="1" shrinkToFit="1"/>
    </xf>
    <xf numFmtId="178" fontId="6" fillId="0" borderId="12" xfId="0" applyNumberFormat="1" applyFont="1" applyFill="1" applyBorder="1" applyAlignment="1">
      <alignment horizontal="center" vertical="center" wrapText="1" shrinkToFit="1"/>
    </xf>
    <xf numFmtId="178" fontId="7" fillId="0" borderId="12" xfId="0" applyNumberFormat="1" applyFont="1" applyFill="1" applyBorder="1" applyAlignment="1">
      <alignment horizontal="center" vertical="center" wrapText="1" shrinkToFit="1"/>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2 4" xfId="66"/>
    <cellStyle name="常规 3" xfId="67"/>
    <cellStyle name="常规 4" xfId="68"/>
    <cellStyle name="常规 5" xfId="69"/>
    <cellStyle name="常规 7" xfId="70"/>
  </cellStyles>
  <dxfs count="1">
    <dxf>
      <font>
        <b val="0"/>
        <i val="0"/>
        <u val="none"/>
        <strike val="0"/>
        <sz val="11"/>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6"/>
  <sheetViews>
    <sheetView tabSelected="1" workbookViewId="0" topLeftCell="A4">
      <selection activeCell="N8" sqref="A1:IV65536"/>
    </sheetView>
  </sheetViews>
  <sheetFormatPr defaultColWidth="8.8515625" defaultRowHeight="15"/>
  <cols>
    <col min="1" max="1" width="30.7109375" style="76" customWidth="1"/>
    <col min="2" max="2" width="19.140625" style="76" customWidth="1"/>
    <col min="3" max="3" width="17.140625" style="76" customWidth="1"/>
    <col min="4" max="4" width="10.28125" style="77" customWidth="1"/>
    <col min="5" max="5" width="11.140625" style="77" customWidth="1"/>
    <col min="6" max="6" width="10.28125" style="77" customWidth="1"/>
    <col min="7" max="7" width="11.140625" style="77" customWidth="1"/>
    <col min="8" max="8" width="10.28125" style="77" customWidth="1"/>
    <col min="9" max="9" width="11.140625" style="77" customWidth="1"/>
    <col min="10" max="10" width="10.28125" style="78" customWidth="1"/>
    <col min="11" max="11" width="11.7109375" style="78" customWidth="1"/>
    <col min="12" max="16384" width="8.8515625" style="79" customWidth="1"/>
  </cols>
  <sheetData>
    <row r="1" spans="1:11" ht="52.5" customHeight="1">
      <c r="A1" s="9" t="s">
        <v>0</v>
      </c>
      <c r="B1" s="9"/>
      <c r="C1" s="9"/>
      <c r="D1" s="9"/>
      <c r="E1" s="9"/>
      <c r="F1" s="9"/>
      <c r="G1" s="9"/>
      <c r="H1" s="9"/>
      <c r="I1" s="9"/>
      <c r="J1" s="9"/>
      <c r="K1" s="9"/>
    </row>
    <row r="2" spans="1:11" s="73" customFormat="1" ht="36.75" customHeight="1">
      <c r="A2" s="10" t="s">
        <v>1</v>
      </c>
      <c r="B2" s="10"/>
      <c r="C2" s="10"/>
      <c r="D2" s="10"/>
      <c r="E2" s="10"/>
      <c r="F2" s="10"/>
      <c r="G2" s="10"/>
      <c r="H2" s="10"/>
      <c r="I2" s="10"/>
      <c r="J2" s="10"/>
      <c r="K2" s="10"/>
    </row>
    <row r="3" spans="1:11" ht="24.75" customHeight="1">
      <c r="A3" s="11" t="s">
        <v>2</v>
      </c>
      <c r="B3" s="12" t="s">
        <v>3</v>
      </c>
      <c r="C3" s="13" t="s">
        <v>4</v>
      </c>
      <c r="D3" s="14" t="s">
        <v>5</v>
      </c>
      <c r="E3" s="15"/>
      <c r="F3" s="16" t="s">
        <v>6</v>
      </c>
      <c r="G3" s="17"/>
      <c r="H3" s="17"/>
      <c r="I3" s="43"/>
      <c r="J3" s="13" t="s">
        <v>7</v>
      </c>
      <c r="K3" s="13" t="s">
        <v>8</v>
      </c>
    </row>
    <row r="4" spans="1:11" s="74" customFormat="1" ht="39.75" customHeight="1">
      <c r="A4" s="18"/>
      <c r="B4" s="12"/>
      <c r="C4" s="13"/>
      <c r="D4" s="19" t="s">
        <v>5</v>
      </c>
      <c r="E4" s="19" t="s">
        <v>9</v>
      </c>
      <c r="F4" s="19" t="s">
        <v>10</v>
      </c>
      <c r="G4" s="19" t="s">
        <v>9</v>
      </c>
      <c r="H4" s="19" t="s">
        <v>11</v>
      </c>
      <c r="I4" s="19" t="s">
        <v>9</v>
      </c>
      <c r="J4" s="44"/>
      <c r="K4" s="44"/>
    </row>
    <row r="5" spans="1:11" s="74" customFormat="1" ht="24.75" customHeight="1">
      <c r="A5" s="80" t="s">
        <v>12</v>
      </c>
      <c r="B5" s="80" t="s">
        <v>13</v>
      </c>
      <c r="C5" s="21" t="s">
        <v>14</v>
      </c>
      <c r="D5" s="69">
        <v>83</v>
      </c>
      <c r="E5" s="23">
        <v>41.5</v>
      </c>
      <c r="F5" s="23">
        <v>83.6</v>
      </c>
      <c r="G5" s="23">
        <v>20.9</v>
      </c>
      <c r="H5" s="26">
        <v>79.2</v>
      </c>
      <c r="I5" s="38">
        <v>19.8</v>
      </c>
      <c r="J5" s="38">
        <v>82.2</v>
      </c>
      <c r="K5" s="70">
        <v>1</v>
      </c>
    </row>
    <row r="6" spans="1:11" s="74" customFormat="1" ht="24.75" customHeight="1">
      <c r="A6" s="81"/>
      <c r="B6" s="80"/>
      <c r="C6" s="21" t="s">
        <v>15</v>
      </c>
      <c r="D6" s="69">
        <v>80</v>
      </c>
      <c r="E6" s="23">
        <v>40</v>
      </c>
      <c r="F6" s="23">
        <v>72.8</v>
      </c>
      <c r="G6" s="23">
        <v>18.2</v>
      </c>
      <c r="H6" s="26">
        <v>76.6</v>
      </c>
      <c r="I6" s="38">
        <v>19.15</v>
      </c>
      <c r="J6" s="38">
        <v>77.35</v>
      </c>
      <c r="K6" s="70">
        <v>3</v>
      </c>
    </row>
    <row r="7" spans="1:11" s="74" customFormat="1" ht="24.75" customHeight="1">
      <c r="A7" s="81"/>
      <c r="B7" s="80"/>
      <c r="C7" s="21" t="s">
        <v>16</v>
      </c>
      <c r="D7" s="69">
        <v>79</v>
      </c>
      <c r="E7" s="23">
        <v>39.5</v>
      </c>
      <c r="F7" s="23">
        <v>79.6</v>
      </c>
      <c r="G7" s="23">
        <v>19.9</v>
      </c>
      <c r="H7" s="26">
        <v>77</v>
      </c>
      <c r="I7" s="38">
        <v>19.25</v>
      </c>
      <c r="J7" s="38">
        <v>78.65</v>
      </c>
      <c r="K7" s="70">
        <v>2</v>
      </c>
    </row>
    <row r="8" spans="1:11" s="74" customFormat="1" ht="24.75" customHeight="1">
      <c r="A8" s="81"/>
      <c r="B8" s="80"/>
      <c r="C8" s="21" t="s">
        <v>17</v>
      </c>
      <c r="D8" s="69">
        <v>78</v>
      </c>
      <c r="E8" s="23">
        <v>39</v>
      </c>
      <c r="F8" s="24" t="s">
        <v>18</v>
      </c>
      <c r="G8" s="23">
        <v>0</v>
      </c>
      <c r="H8" s="55" t="s">
        <v>18</v>
      </c>
      <c r="I8" s="38">
        <v>0</v>
      </c>
      <c r="J8" s="38">
        <v>39</v>
      </c>
      <c r="K8" s="70">
        <v>7</v>
      </c>
    </row>
    <row r="9" spans="1:11" s="74" customFormat="1" ht="24.75" customHeight="1">
      <c r="A9" s="81"/>
      <c r="B9" s="80"/>
      <c r="C9" s="21" t="s">
        <v>19</v>
      </c>
      <c r="D9" s="69">
        <v>76</v>
      </c>
      <c r="E9" s="23">
        <v>38</v>
      </c>
      <c r="F9" s="23">
        <v>76.8</v>
      </c>
      <c r="G9" s="23">
        <v>19.2</v>
      </c>
      <c r="H9" s="26">
        <v>73.6</v>
      </c>
      <c r="I9" s="38">
        <v>18.4</v>
      </c>
      <c r="J9" s="38">
        <v>75.6</v>
      </c>
      <c r="K9" s="70">
        <v>5</v>
      </c>
    </row>
    <row r="10" spans="1:11" s="74" customFormat="1" ht="24.75" customHeight="1">
      <c r="A10" s="81"/>
      <c r="B10" s="80"/>
      <c r="C10" s="21" t="s">
        <v>20</v>
      </c>
      <c r="D10" s="61">
        <v>76</v>
      </c>
      <c r="E10" s="23">
        <v>38</v>
      </c>
      <c r="F10" s="23">
        <v>77.2</v>
      </c>
      <c r="G10" s="23">
        <v>19.3</v>
      </c>
      <c r="H10" s="26">
        <v>75.4</v>
      </c>
      <c r="I10" s="38">
        <v>18.85</v>
      </c>
      <c r="J10" s="38">
        <v>76.15</v>
      </c>
      <c r="K10" s="70">
        <v>4</v>
      </c>
    </row>
    <row r="11" spans="1:11" s="74" customFormat="1" ht="24.75" customHeight="1">
      <c r="A11" s="81"/>
      <c r="B11" s="80"/>
      <c r="C11" s="21" t="s">
        <v>21</v>
      </c>
      <c r="D11" s="69">
        <v>76</v>
      </c>
      <c r="E11" s="23">
        <v>38</v>
      </c>
      <c r="F11" s="23">
        <v>68.4</v>
      </c>
      <c r="G11" s="23">
        <v>17.1</v>
      </c>
      <c r="H11" s="26">
        <v>66.8</v>
      </c>
      <c r="I11" s="38">
        <v>16.7</v>
      </c>
      <c r="J11" s="38">
        <v>71.8</v>
      </c>
      <c r="K11" s="70">
        <v>6</v>
      </c>
    </row>
    <row r="12" spans="1:11" s="74" customFormat="1" ht="24.75" customHeight="1">
      <c r="A12" s="82" t="s">
        <v>12</v>
      </c>
      <c r="B12" s="82" t="s">
        <v>22</v>
      </c>
      <c r="C12" s="63" t="s">
        <v>23</v>
      </c>
      <c r="D12" s="32"/>
      <c r="E12" s="33"/>
      <c r="F12" s="24" t="s">
        <v>18</v>
      </c>
      <c r="G12" s="23">
        <v>0</v>
      </c>
      <c r="H12" s="55" t="s">
        <v>18</v>
      </c>
      <c r="I12" s="38">
        <v>0</v>
      </c>
      <c r="J12" s="38">
        <v>0</v>
      </c>
      <c r="K12" s="71" t="s">
        <v>18</v>
      </c>
    </row>
    <row r="13" spans="1:11" s="74" customFormat="1" ht="24.75" customHeight="1">
      <c r="A13" s="82"/>
      <c r="B13" s="82"/>
      <c r="C13" s="63" t="s">
        <v>24</v>
      </c>
      <c r="D13" s="32"/>
      <c r="E13" s="33"/>
      <c r="F13" s="23">
        <v>77</v>
      </c>
      <c r="G13" s="23">
        <v>38.5</v>
      </c>
      <c r="H13" s="26">
        <v>76.6</v>
      </c>
      <c r="I13" s="38">
        <v>38.3</v>
      </c>
      <c r="J13" s="38">
        <v>76.8</v>
      </c>
      <c r="K13" s="70">
        <v>7</v>
      </c>
    </row>
    <row r="14" spans="1:11" s="74" customFormat="1" ht="24.75" customHeight="1">
      <c r="A14" s="82"/>
      <c r="B14" s="82"/>
      <c r="C14" s="63" t="s">
        <v>25</v>
      </c>
      <c r="D14" s="32"/>
      <c r="E14" s="33"/>
      <c r="F14" s="23">
        <v>76.2</v>
      </c>
      <c r="G14" s="23">
        <v>38.1</v>
      </c>
      <c r="H14" s="26">
        <v>79.6</v>
      </c>
      <c r="I14" s="38">
        <v>39.8</v>
      </c>
      <c r="J14" s="38">
        <v>77.9</v>
      </c>
      <c r="K14" s="70">
        <v>4</v>
      </c>
    </row>
    <row r="15" spans="1:11" s="74" customFormat="1" ht="24.75" customHeight="1">
      <c r="A15" s="82"/>
      <c r="B15" s="82"/>
      <c r="C15" s="63" t="s">
        <v>26</v>
      </c>
      <c r="D15" s="32"/>
      <c r="E15" s="33"/>
      <c r="F15" s="23">
        <v>70.6</v>
      </c>
      <c r="G15" s="23">
        <v>35.3</v>
      </c>
      <c r="H15" s="26">
        <v>70.2</v>
      </c>
      <c r="I15" s="38">
        <v>35.1</v>
      </c>
      <c r="J15" s="38">
        <v>70.4</v>
      </c>
      <c r="K15" s="70">
        <v>8</v>
      </c>
    </row>
    <row r="16" spans="1:11" s="74" customFormat="1" ht="24.75" customHeight="1">
      <c r="A16" s="82"/>
      <c r="B16" s="82"/>
      <c r="C16" s="63" t="s">
        <v>27</v>
      </c>
      <c r="D16" s="32"/>
      <c r="E16" s="33"/>
      <c r="F16" s="23">
        <v>77.6</v>
      </c>
      <c r="G16" s="23">
        <v>38.8</v>
      </c>
      <c r="H16" s="26">
        <v>77.4</v>
      </c>
      <c r="I16" s="38">
        <v>38.7</v>
      </c>
      <c r="J16" s="38">
        <v>77.5</v>
      </c>
      <c r="K16" s="70">
        <v>5</v>
      </c>
    </row>
    <row r="17" spans="1:11" s="74" customFormat="1" ht="24.75" customHeight="1">
      <c r="A17" s="82"/>
      <c r="B17" s="82"/>
      <c r="C17" s="63" t="s">
        <v>28</v>
      </c>
      <c r="D17" s="32"/>
      <c r="E17" s="33"/>
      <c r="F17" s="23">
        <v>80</v>
      </c>
      <c r="G17" s="23">
        <v>40</v>
      </c>
      <c r="H17" s="26">
        <v>78</v>
      </c>
      <c r="I17" s="38">
        <v>39</v>
      </c>
      <c r="J17" s="38">
        <v>79</v>
      </c>
      <c r="K17" s="70">
        <v>2</v>
      </c>
    </row>
    <row r="18" spans="1:11" s="74" customFormat="1" ht="24.75" customHeight="1">
      <c r="A18" s="82"/>
      <c r="B18" s="82"/>
      <c r="C18" s="63" t="s">
        <v>29</v>
      </c>
      <c r="D18" s="32"/>
      <c r="E18" s="33"/>
      <c r="F18" s="23">
        <v>79.2</v>
      </c>
      <c r="G18" s="23">
        <v>39.6</v>
      </c>
      <c r="H18" s="26">
        <v>81.2</v>
      </c>
      <c r="I18" s="38">
        <v>40.6</v>
      </c>
      <c r="J18" s="38">
        <v>80.2</v>
      </c>
      <c r="K18" s="70">
        <v>1</v>
      </c>
    </row>
    <row r="19" spans="1:11" s="74" customFormat="1" ht="24.75" customHeight="1">
      <c r="A19" s="82"/>
      <c r="B19" s="82"/>
      <c r="C19" s="63" t="s">
        <v>30</v>
      </c>
      <c r="D19" s="32"/>
      <c r="E19" s="33"/>
      <c r="F19" s="23">
        <v>77.8</v>
      </c>
      <c r="G19" s="23">
        <v>38.9</v>
      </c>
      <c r="H19" s="26">
        <v>79.6</v>
      </c>
      <c r="I19" s="38">
        <v>39.8</v>
      </c>
      <c r="J19" s="38">
        <v>78.69999999999999</v>
      </c>
      <c r="K19" s="70">
        <v>3</v>
      </c>
    </row>
    <row r="20" spans="1:11" s="74" customFormat="1" ht="24.75" customHeight="1">
      <c r="A20" s="82"/>
      <c r="B20" s="82"/>
      <c r="C20" s="63" t="s">
        <v>31</v>
      </c>
      <c r="D20" s="32"/>
      <c r="E20" s="33"/>
      <c r="F20" s="23">
        <v>74.6</v>
      </c>
      <c r="G20" s="23">
        <v>37.3</v>
      </c>
      <c r="H20" s="26">
        <v>80.2</v>
      </c>
      <c r="I20" s="38">
        <v>40.1</v>
      </c>
      <c r="J20" s="38">
        <v>77.4</v>
      </c>
      <c r="K20" s="70">
        <v>6</v>
      </c>
    </row>
    <row r="21" spans="1:11" s="74" customFormat="1" ht="24.75" customHeight="1">
      <c r="A21" s="30" t="s">
        <v>32</v>
      </c>
      <c r="B21" s="30" t="s">
        <v>22</v>
      </c>
      <c r="C21" s="21" t="s">
        <v>33</v>
      </c>
      <c r="D21" s="69">
        <v>80</v>
      </c>
      <c r="E21" s="23">
        <v>40</v>
      </c>
      <c r="F21" s="23">
        <v>79</v>
      </c>
      <c r="G21" s="23">
        <v>19.75</v>
      </c>
      <c r="H21" s="26">
        <v>70.6</v>
      </c>
      <c r="I21" s="38">
        <v>17.65</v>
      </c>
      <c r="J21" s="38">
        <v>77.4</v>
      </c>
      <c r="K21" s="70">
        <v>2</v>
      </c>
    </row>
    <row r="22" spans="1:11" s="74" customFormat="1" ht="24.75" customHeight="1">
      <c r="A22" s="35"/>
      <c r="B22" s="35"/>
      <c r="C22" s="21" t="s">
        <v>34</v>
      </c>
      <c r="D22" s="61">
        <v>77</v>
      </c>
      <c r="E22" s="23">
        <v>38.5</v>
      </c>
      <c r="F22" s="23">
        <v>79.4</v>
      </c>
      <c r="G22" s="23">
        <v>19.85</v>
      </c>
      <c r="H22" s="26">
        <v>80.2</v>
      </c>
      <c r="I22" s="38">
        <v>20.05</v>
      </c>
      <c r="J22" s="38">
        <v>78.4</v>
      </c>
      <c r="K22" s="70">
        <v>1</v>
      </c>
    </row>
    <row r="23" spans="1:11" s="74" customFormat="1" ht="24.75" customHeight="1">
      <c r="A23" s="35"/>
      <c r="B23" s="35"/>
      <c r="C23" s="21" t="s">
        <v>35</v>
      </c>
      <c r="D23" s="69">
        <v>73</v>
      </c>
      <c r="E23" s="23">
        <v>36.5</v>
      </c>
      <c r="F23" s="23">
        <v>81.6</v>
      </c>
      <c r="G23" s="23">
        <v>20.4</v>
      </c>
      <c r="H23" s="26">
        <v>77.2</v>
      </c>
      <c r="I23" s="38">
        <v>19.3</v>
      </c>
      <c r="J23" s="38">
        <v>76.2</v>
      </c>
      <c r="K23" s="70">
        <v>3</v>
      </c>
    </row>
    <row r="24" spans="1:11" s="74" customFormat="1" ht="24.75" customHeight="1">
      <c r="A24" s="35"/>
      <c r="B24" s="35"/>
      <c r="C24" s="21" t="s">
        <v>36</v>
      </c>
      <c r="D24" s="69">
        <v>72</v>
      </c>
      <c r="E24" s="23">
        <v>36</v>
      </c>
      <c r="F24" s="24" t="s">
        <v>18</v>
      </c>
      <c r="G24" s="23">
        <v>0</v>
      </c>
      <c r="H24" s="55" t="s">
        <v>18</v>
      </c>
      <c r="I24" s="38">
        <v>0</v>
      </c>
      <c r="J24" s="38">
        <v>36</v>
      </c>
      <c r="K24" s="70">
        <v>5</v>
      </c>
    </row>
    <row r="25" spans="1:11" s="74" customFormat="1" ht="24.75" customHeight="1">
      <c r="A25" s="64"/>
      <c r="B25" s="64"/>
      <c r="C25" s="21" t="s">
        <v>37</v>
      </c>
      <c r="D25" s="69">
        <v>71</v>
      </c>
      <c r="E25" s="23">
        <v>35.5</v>
      </c>
      <c r="F25" s="23">
        <v>78.8</v>
      </c>
      <c r="G25" s="23">
        <v>19.7</v>
      </c>
      <c r="H25" s="26">
        <v>75</v>
      </c>
      <c r="I25" s="38">
        <v>18.75</v>
      </c>
      <c r="J25" s="38">
        <v>73.95</v>
      </c>
      <c r="K25" s="70">
        <v>4</v>
      </c>
    </row>
    <row r="26" spans="1:11" s="75" customFormat="1" ht="90.75" customHeight="1">
      <c r="A26" s="41" t="s">
        <v>38</v>
      </c>
      <c r="B26" s="42"/>
      <c r="C26" s="42"/>
      <c r="D26" s="42"/>
      <c r="E26" s="42"/>
      <c r="F26" s="42"/>
      <c r="G26" s="42"/>
      <c r="H26" s="42"/>
      <c r="I26" s="42"/>
      <c r="J26" s="42"/>
      <c r="K26" s="42"/>
    </row>
    <row r="29" ht="14.25" customHeight="1"/>
  </sheetData>
  <sheetProtection/>
  <mergeCells count="16">
    <mergeCell ref="A1:K1"/>
    <mergeCell ref="A2:K2"/>
    <mergeCell ref="D3:E3"/>
    <mergeCell ref="F3:I3"/>
    <mergeCell ref="A26:K26"/>
    <mergeCell ref="A3:A4"/>
    <mergeCell ref="A5:A11"/>
    <mergeCell ref="A12:A20"/>
    <mergeCell ref="A21:A25"/>
    <mergeCell ref="B3:B4"/>
    <mergeCell ref="B5:B11"/>
    <mergeCell ref="B12:B20"/>
    <mergeCell ref="B21:B25"/>
    <mergeCell ref="C3:C4"/>
    <mergeCell ref="J3:J4"/>
    <mergeCell ref="K3:K4"/>
  </mergeCells>
  <printOptions horizontalCentered="1"/>
  <pageMargins left="0.25" right="0.25" top="0.75" bottom="0.75" header="0.2986111111111111" footer="0.2986111111111111"/>
  <pageSetup horizontalDpi="600" verticalDpi="600" orientation="landscape" paperSize="9" scale="87"/>
  <headerFooter>
    <oddFooter>&amp;R- &amp;P -</oddFooter>
    <evenFooter>&amp;L- &amp;P -</evenFooter>
  </headerFooter>
  <rowBreaks count="1" manualBreakCount="1">
    <brk id="20"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K20"/>
  <sheetViews>
    <sheetView workbookViewId="0" topLeftCell="A8">
      <selection activeCell="N8" sqref="A1:IV65536"/>
    </sheetView>
  </sheetViews>
  <sheetFormatPr defaultColWidth="8.8515625" defaultRowHeight="15"/>
  <cols>
    <col min="1" max="1" width="30.7109375" style="6" customWidth="1"/>
    <col min="2" max="2" width="17.8515625" style="6" customWidth="1"/>
    <col min="3" max="3" width="14.28125" style="6" customWidth="1"/>
    <col min="4" max="4" width="10.28125" style="7" customWidth="1"/>
    <col min="5" max="5" width="11.140625" style="7" customWidth="1"/>
    <col min="6" max="6" width="10.28125" style="7" customWidth="1"/>
    <col min="7" max="7" width="11.140625" style="7" customWidth="1"/>
    <col min="8" max="8" width="10.28125" style="7" customWidth="1"/>
    <col min="9" max="9" width="11.140625" style="7" customWidth="1"/>
    <col min="10" max="10" width="10.28125" style="8" customWidth="1"/>
    <col min="11" max="11" width="11.7109375" style="8" customWidth="1"/>
    <col min="12" max="16384" width="8.8515625" style="1" customWidth="1"/>
  </cols>
  <sheetData>
    <row r="1" spans="1:11" ht="69" customHeight="1">
      <c r="A1" s="9" t="s">
        <v>39</v>
      </c>
      <c r="B1" s="9"/>
      <c r="C1" s="9"/>
      <c r="D1" s="9"/>
      <c r="E1" s="9"/>
      <c r="F1" s="9"/>
      <c r="G1" s="9"/>
      <c r="H1" s="9"/>
      <c r="I1" s="9"/>
      <c r="J1" s="9"/>
      <c r="K1" s="9"/>
    </row>
    <row r="2" spans="1:11" s="2" customFormat="1" ht="36.75" customHeight="1">
      <c r="A2" s="10" t="s">
        <v>40</v>
      </c>
      <c r="B2" s="10"/>
      <c r="C2" s="10"/>
      <c r="D2" s="10"/>
      <c r="E2" s="10"/>
      <c r="F2" s="10"/>
      <c r="G2" s="10"/>
      <c r="H2" s="10"/>
      <c r="I2" s="10"/>
      <c r="J2" s="10"/>
      <c r="K2" s="10"/>
    </row>
    <row r="3" spans="1:11" ht="24.75" customHeight="1">
      <c r="A3" s="11" t="s">
        <v>2</v>
      </c>
      <c r="B3" s="12" t="s">
        <v>3</v>
      </c>
      <c r="C3" s="13" t="s">
        <v>4</v>
      </c>
      <c r="D3" s="14" t="s">
        <v>5</v>
      </c>
      <c r="E3" s="15"/>
      <c r="F3" s="16" t="s">
        <v>6</v>
      </c>
      <c r="G3" s="17"/>
      <c r="H3" s="17"/>
      <c r="I3" s="43"/>
      <c r="J3" s="13" t="s">
        <v>7</v>
      </c>
      <c r="K3" s="13" t="s">
        <v>8</v>
      </c>
    </row>
    <row r="4" spans="1:11" s="3" customFormat="1" ht="39.75" customHeight="1">
      <c r="A4" s="18"/>
      <c r="B4" s="12"/>
      <c r="C4" s="13"/>
      <c r="D4" s="19" t="s">
        <v>5</v>
      </c>
      <c r="E4" s="19" t="s">
        <v>9</v>
      </c>
      <c r="F4" s="19" t="s">
        <v>10</v>
      </c>
      <c r="G4" s="19" t="s">
        <v>9</v>
      </c>
      <c r="H4" s="19" t="s">
        <v>11</v>
      </c>
      <c r="I4" s="19" t="s">
        <v>9</v>
      </c>
      <c r="J4" s="44"/>
      <c r="K4" s="44"/>
    </row>
    <row r="5" spans="1:11" s="3" customFormat="1" ht="24" customHeight="1">
      <c r="A5" s="58" t="s">
        <v>41</v>
      </c>
      <c r="B5" s="58" t="s">
        <v>22</v>
      </c>
      <c r="C5" s="63" t="s">
        <v>42</v>
      </c>
      <c r="D5" s="32"/>
      <c r="E5" s="32"/>
      <c r="F5" s="23">
        <v>73</v>
      </c>
      <c r="G5" s="23">
        <v>36.5</v>
      </c>
      <c r="H5" s="26">
        <v>76</v>
      </c>
      <c r="I5" s="38">
        <v>38</v>
      </c>
      <c r="J5" s="38">
        <v>74.5</v>
      </c>
      <c r="K5" s="70">
        <v>1</v>
      </c>
    </row>
    <row r="6" spans="1:11" s="3" customFormat="1" ht="24" customHeight="1">
      <c r="A6" s="72"/>
      <c r="B6" s="72"/>
      <c r="C6" s="63" t="s">
        <v>43</v>
      </c>
      <c r="D6" s="32"/>
      <c r="E6" s="32"/>
      <c r="F6" s="23">
        <v>73</v>
      </c>
      <c r="G6" s="23">
        <v>36.5</v>
      </c>
      <c r="H6" s="26">
        <v>71</v>
      </c>
      <c r="I6" s="38">
        <v>35.5</v>
      </c>
      <c r="J6" s="38">
        <v>72</v>
      </c>
      <c r="K6" s="70">
        <v>2</v>
      </c>
    </row>
    <row r="7" spans="1:11" s="3" customFormat="1" ht="24" customHeight="1">
      <c r="A7" s="30" t="s">
        <v>44</v>
      </c>
      <c r="B7" s="30" t="s">
        <v>22</v>
      </c>
      <c r="C7" s="63" t="s">
        <v>45</v>
      </c>
      <c r="D7" s="32"/>
      <c r="E7" s="32"/>
      <c r="F7" s="23">
        <v>84.6</v>
      </c>
      <c r="G7" s="23">
        <v>42.3</v>
      </c>
      <c r="H7" s="26">
        <v>73</v>
      </c>
      <c r="I7" s="38">
        <v>36.5</v>
      </c>
      <c r="J7" s="38">
        <v>78.8</v>
      </c>
      <c r="K7" s="70">
        <v>2</v>
      </c>
    </row>
    <row r="8" spans="1:11" s="3" customFormat="1" ht="24" customHeight="1">
      <c r="A8" s="35"/>
      <c r="B8" s="35"/>
      <c r="C8" s="63" t="s">
        <v>46</v>
      </c>
      <c r="D8" s="32"/>
      <c r="E8" s="32"/>
      <c r="F8" s="23">
        <v>82.6</v>
      </c>
      <c r="G8" s="23">
        <v>41.3</v>
      </c>
      <c r="H8" s="26">
        <v>75.4</v>
      </c>
      <c r="I8" s="38">
        <v>37.7</v>
      </c>
      <c r="J8" s="38">
        <v>79</v>
      </c>
      <c r="K8" s="70">
        <v>1</v>
      </c>
    </row>
    <row r="9" spans="1:11" s="3" customFormat="1" ht="24" customHeight="1">
      <c r="A9" s="30" t="s">
        <v>47</v>
      </c>
      <c r="B9" s="30" t="s">
        <v>22</v>
      </c>
      <c r="C9" s="63" t="s">
        <v>48</v>
      </c>
      <c r="D9" s="32"/>
      <c r="E9" s="32"/>
      <c r="F9" s="24" t="s">
        <v>18</v>
      </c>
      <c r="G9" s="23">
        <v>0</v>
      </c>
      <c r="H9" s="55" t="s">
        <v>18</v>
      </c>
      <c r="I9" s="38">
        <v>0</v>
      </c>
      <c r="J9" s="38">
        <v>0</v>
      </c>
      <c r="K9" s="71" t="s">
        <v>18</v>
      </c>
    </row>
    <row r="10" spans="1:11" s="3" customFormat="1" ht="24" customHeight="1">
      <c r="A10" s="35"/>
      <c r="B10" s="35"/>
      <c r="C10" s="63" t="s">
        <v>49</v>
      </c>
      <c r="D10" s="32"/>
      <c r="E10" s="32"/>
      <c r="F10" s="23">
        <v>76.6</v>
      </c>
      <c r="G10" s="23">
        <v>38.3</v>
      </c>
      <c r="H10" s="26">
        <v>74.6</v>
      </c>
      <c r="I10" s="38">
        <v>37.3</v>
      </c>
      <c r="J10" s="38">
        <v>75.6</v>
      </c>
      <c r="K10" s="70">
        <v>1</v>
      </c>
    </row>
    <row r="11" spans="1:11" s="3" customFormat="1" ht="24" customHeight="1">
      <c r="A11" s="35"/>
      <c r="B11" s="35"/>
      <c r="C11" s="63" t="s">
        <v>50</v>
      </c>
      <c r="D11" s="32"/>
      <c r="E11" s="32"/>
      <c r="F11" s="23">
        <v>77.2</v>
      </c>
      <c r="G11" s="23">
        <v>38.6</v>
      </c>
      <c r="H11" s="26">
        <v>65.6</v>
      </c>
      <c r="I11" s="38">
        <v>32.8</v>
      </c>
      <c r="J11" s="38">
        <v>71.4</v>
      </c>
      <c r="K11" s="70">
        <v>3</v>
      </c>
    </row>
    <row r="12" spans="1:11" s="3" customFormat="1" ht="24" customHeight="1">
      <c r="A12" s="35"/>
      <c r="B12" s="35"/>
      <c r="C12" s="63" t="s">
        <v>51</v>
      </c>
      <c r="D12" s="32"/>
      <c r="E12" s="32"/>
      <c r="F12" s="24" t="s">
        <v>18</v>
      </c>
      <c r="G12" s="23">
        <v>0</v>
      </c>
      <c r="H12" s="55" t="s">
        <v>18</v>
      </c>
      <c r="I12" s="38">
        <v>0</v>
      </c>
      <c r="J12" s="38">
        <v>0</v>
      </c>
      <c r="K12" s="71" t="s">
        <v>18</v>
      </c>
    </row>
    <row r="13" spans="1:11" s="3" customFormat="1" ht="24" customHeight="1">
      <c r="A13" s="64"/>
      <c r="B13" s="64"/>
      <c r="C13" s="63" t="s">
        <v>52</v>
      </c>
      <c r="D13" s="32"/>
      <c r="E13" s="32"/>
      <c r="F13" s="23">
        <v>78.6</v>
      </c>
      <c r="G13" s="23">
        <v>39.3</v>
      </c>
      <c r="H13" s="26">
        <v>69</v>
      </c>
      <c r="I13" s="38">
        <v>34.5</v>
      </c>
      <c r="J13" s="38">
        <v>73.8</v>
      </c>
      <c r="K13" s="70">
        <v>2</v>
      </c>
    </row>
    <row r="14" spans="1:11" s="3" customFormat="1" ht="24" customHeight="1">
      <c r="A14" s="20" t="s">
        <v>53</v>
      </c>
      <c r="B14" s="20" t="s">
        <v>22</v>
      </c>
      <c r="C14" s="63" t="s">
        <v>54</v>
      </c>
      <c r="D14" s="32"/>
      <c r="E14" s="32"/>
      <c r="F14" s="23">
        <v>75.8</v>
      </c>
      <c r="G14" s="23">
        <v>37.9</v>
      </c>
      <c r="H14" s="26">
        <v>71.8</v>
      </c>
      <c r="I14" s="38">
        <v>35.9</v>
      </c>
      <c r="J14" s="38">
        <v>73.8</v>
      </c>
      <c r="K14" s="70">
        <v>3</v>
      </c>
    </row>
    <row r="15" spans="1:11" s="3" customFormat="1" ht="24" customHeight="1">
      <c r="A15" s="25"/>
      <c r="B15" s="25"/>
      <c r="C15" s="63" t="s">
        <v>55</v>
      </c>
      <c r="D15" s="32"/>
      <c r="E15" s="32"/>
      <c r="F15" s="23">
        <v>81.4</v>
      </c>
      <c r="G15" s="23">
        <v>40.7</v>
      </c>
      <c r="H15" s="26">
        <v>73.2</v>
      </c>
      <c r="I15" s="38">
        <v>36.6</v>
      </c>
      <c r="J15" s="38">
        <v>77.30000000000001</v>
      </c>
      <c r="K15" s="70">
        <v>2</v>
      </c>
    </row>
    <row r="16" spans="1:11" s="3" customFormat="1" ht="24" customHeight="1">
      <c r="A16" s="25"/>
      <c r="B16" s="25"/>
      <c r="C16" s="63" t="s">
        <v>56</v>
      </c>
      <c r="D16" s="32"/>
      <c r="E16" s="32"/>
      <c r="F16" s="24" t="s">
        <v>18</v>
      </c>
      <c r="G16" s="23">
        <v>0</v>
      </c>
      <c r="H16" s="55" t="s">
        <v>18</v>
      </c>
      <c r="I16" s="38">
        <v>0</v>
      </c>
      <c r="J16" s="38">
        <v>0</v>
      </c>
      <c r="K16" s="71" t="s">
        <v>18</v>
      </c>
    </row>
    <row r="17" spans="1:11" s="3" customFormat="1" ht="24" customHeight="1">
      <c r="A17" s="25"/>
      <c r="B17" s="25"/>
      <c r="C17" s="63" t="s">
        <v>57</v>
      </c>
      <c r="D17" s="32"/>
      <c r="E17" s="32"/>
      <c r="F17" s="23">
        <v>77</v>
      </c>
      <c r="G17" s="23">
        <v>38.5</v>
      </c>
      <c r="H17" s="26">
        <v>70.2</v>
      </c>
      <c r="I17" s="38">
        <v>35.1</v>
      </c>
      <c r="J17" s="38">
        <v>73.6</v>
      </c>
      <c r="K17" s="70">
        <v>4</v>
      </c>
    </row>
    <row r="18" spans="1:11" s="3" customFormat="1" ht="24" customHeight="1">
      <c r="A18" s="25"/>
      <c r="B18" s="25"/>
      <c r="C18" s="63" t="s">
        <v>58</v>
      </c>
      <c r="D18" s="32"/>
      <c r="E18" s="32"/>
      <c r="F18" s="23">
        <v>81</v>
      </c>
      <c r="G18" s="23">
        <v>40.5</v>
      </c>
      <c r="H18" s="26">
        <v>82.4</v>
      </c>
      <c r="I18" s="38">
        <v>41.2</v>
      </c>
      <c r="J18" s="38">
        <v>81.7</v>
      </c>
      <c r="K18" s="70">
        <v>1</v>
      </c>
    </row>
    <row r="19" spans="1:11" s="3" customFormat="1" ht="24" customHeight="1">
      <c r="A19" s="28"/>
      <c r="B19" s="28"/>
      <c r="C19" s="63" t="s">
        <v>59</v>
      </c>
      <c r="D19" s="32"/>
      <c r="E19" s="32"/>
      <c r="F19" s="23">
        <v>75</v>
      </c>
      <c r="G19" s="23">
        <v>37.5</v>
      </c>
      <c r="H19" s="26">
        <v>68.4</v>
      </c>
      <c r="I19" s="38">
        <v>34.2</v>
      </c>
      <c r="J19" s="38">
        <v>71.7</v>
      </c>
      <c r="K19" s="70">
        <v>5</v>
      </c>
    </row>
    <row r="20" spans="1:11" s="4" customFormat="1" ht="99.75" customHeight="1">
      <c r="A20" s="41" t="s">
        <v>38</v>
      </c>
      <c r="B20" s="42"/>
      <c r="C20" s="42"/>
      <c r="D20" s="42"/>
      <c r="E20" s="42"/>
      <c r="F20" s="42"/>
      <c r="G20" s="42"/>
      <c r="H20" s="42"/>
      <c r="I20" s="42"/>
      <c r="J20" s="42"/>
      <c r="K20" s="42"/>
    </row>
    <row r="23" ht="14.25" customHeight="1"/>
  </sheetData>
  <sheetProtection/>
  <mergeCells count="18">
    <mergeCell ref="A1:K1"/>
    <mergeCell ref="A2:K2"/>
    <mergeCell ref="D3:E3"/>
    <mergeCell ref="F3:I3"/>
    <mergeCell ref="A20:K20"/>
    <mergeCell ref="A3:A4"/>
    <mergeCell ref="A5:A6"/>
    <mergeCell ref="A7:A8"/>
    <mergeCell ref="A9:A13"/>
    <mergeCell ref="A14:A19"/>
    <mergeCell ref="B3:B4"/>
    <mergeCell ref="B5:B6"/>
    <mergeCell ref="B7:B8"/>
    <mergeCell ref="B9:B13"/>
    <mergeCell ref="B14:B19"/>
    <mergeCell ref="C3:C4"/>
    <mergeCell ref="J3:J4"/>
    <mergeCell ref="K3:K4"/>
  </mergeCells>
  <conditionalFormatting sqref="C5:C8">
    <cfRule type="expression" priority="1" dxfId="0" stopIfTrue="1">
      <formula>AND(COUNTIF($C$5:$C$8,C5)&gt;1,NOT(ISBLANK(C5)))</formula>
    </cfRule>
  </conditionalFormatting>
  <printOptions horizontalCentered="1"/>
  <pageMargins left="0.25" right="0.25" top="0.75" bottom="0.75" header="0.2986111111111111" footer="0.2986111111111111"/>
  <pageSetup fitToHeight="0" fitToWidth="1" horizontalDpi="600" verticalDpi="600" orientation="landscape" paperSize="9" scale="97"/>
  <headerFooter>
    <oddFooter>&amp;R- &amp;P -</oddFooter>
    <evenFooter>&amp;L- &amp;P -</evenFooter>
  </headerFooter>
  <rowBreaks count="1" manualBreakCount="1">
    <brk id="13" max="255" man="1"/>
  </rowBreaks>
</worksheet>
</file>

<file path=xl/worksheets/sheet3.xml><?xml version="1.0" encoding="utf-8"?>
<worksheet xmlns="http://schemas.openxmlformats.org/spreadsheetml/2006/main" xmlns:r="http://schemas.openxmlformats.org/officeDocument/2006/relationships">
  <dimension ref="A1:K31"/>
  <sheetViews>
    <sheetView workbookViewId="0" topLeftCell="A1">
      <selection activeCell="N8" sqref="A1:IV65536"/>
    </sheetView>
  </sheetViews>
  <sheetFormatPr defaultColWidth="8.8515625" defaultRowHeight="15"/>
  <cols>
    <col min="1" max="1" width="30.7109375" style="6" customWidth="1"/>
    <col min="2" max="2" width="17.8515625" style="6" customWidth="1"/>
    <col min="3" max="3" width="12.7109375" style="6" customWidth="1"/>
    <col min="4" max="4" width="10.28125" style="7" customWidth="1"/>
    <col min="5" max="5" width="11.140625" style="7" customWidth="1"/>
    <col min="6" max="6" width="10.28125" style="7" customWidth="1"/>
    <col min="7" max="7" width="11.140625" style="7" customWidth="1"/>
    <col min="8" max="8" width="10.28125" style="7" customWidth="1"/>
    <col min="9" max="9" width="11.140625" style="7" customWidth="1"/>
    <col min="10" max="10" width="10.28125" style="8" customWidth="1"/>
    <col min="11" max="11" width="11.7109375" style="8" customWidth="1"/>
    <col min="12" max="16384" width="8.8515625" style="1" customWidth="1"/>
  </cols>
  <sheetData>
    <row r="1" spans="1:11" s="1" customFormat="1" ht="76.5" customHeight="1">
      <c r="A1" s="9" t="s">
        <v>60</v>
      </c>
      <c r="B1" s="9"/>
      <c r="C1" s="9"/>
      <c r="D1" s="9"/>
      <c r="E1" s="9"/>
      <c r="F1" s="9"/>
      <c r="G1" s="9"/>
      <c r="H1" s="9"/>
      <c r="I1" s="9"/>
      <c r="J1" s="9"/>
      <c r="K1" s="9"/>
    </row>
    <row r="2" spans="1:11" s="2" customFormat="1" ht="36.75" customHeight="1">
      <c r="A2" s="10" t="s">
        <v>61</v>
      </c>
      <c r="B2" s="10"/>
      <c r="C2" s="10"/>
      <c r="D2" s="10"/>
      <c r="E2" s="10"/>
      <c r="F2" s="10"/>
      <c r="G2" s="10"/>
      <c r="H2" s="10"/>
      <c r="I2" s="10"/>
      <c r="J2" s="10"/>
      <c r="K2" s="10"/>
    </row>
    <row r="3" spans="1:11" s="1" customFormat="1" ht="24.75" customHeight="1">
      <c r="A3" s="11" t="s">
        <v>2</v>
      </c>
      <c r="B3" s="12" t="s">
        <v>3</v>
      </c>
      <c r="C3" s="13" t="s">
        <v>4</v>
      </c>
      <c r="D3" s="14" t="s">
        <v>5</v>
      </c>
      <c r="E3" s="15"/>
      <c r="F3" s="16" t="s">
        <v>6</v>
      </c>
      <c r="G3" s="17"/>
      <c r="H3" s="17"/>
      <c r="I3" s="43"/>
      <c r="J3" s="13" t="s">
        <v>7</v>
      </c>
      <c r="K3" s="13" t="s">
        <v>8</v>
      </c>
    </row>
    <row r="4" spans="1:11" s="3" customFormat="1" ht="39.75" customHeight="1">
      <c r="A4" s="18"/>
      <c r="B4" s="12"/>
      <c r="C4" s="13"/>
      <c r="D4" s="19" t="s">
        <v>5</v>
      </c>
      <c r="E4" s="19" t="s">
        <v>9</v>
      </c>
      <c r="F4" s="19" t="s">
        <v>10</v>
      </c>
      <c r="G4" s="19" t="s">
        <v>9</v>
      </c>
      <c r="H4" s="19" t="s">
        <v>11</v>
      </c>
      <c r="I4" s="19" t="s">
        <v>9</v>
      </c>
      <c r="J4" s="44"/>
      <c r="K4" s="44"/>
    </row>
    <row r="5" spans="1:11" s="3" customFormat="1" ht="19.5" customHeight="1">
      <c r="A5" s="50" t="s">
        <v>62</v>
      </c>
      <c r="B5" s="50" t="s">
        <v>22</v>
      </c>
      <c r="C5" s="63" t="s">
        <v>63</v>
      </c>
      <c r="D5" s="32"/>
      <c r="E5" s="33"/>
      <c r="F5" s="23">
        <v>81.2</v>
      </c>
      <c r="G5" s="23">
        <v>40.6</v>
      </c>
      <c r="H5" s="26">
        <v>80.4</v>
      </c>
      <c r="I5" s="38">
        <v>40.2</v>
      </c>
      <c r="J5" s="38">
        <v>80.80000000000001</v>
      </c>
      <c r="K5" s="70">
        <v>4</v>
      </c>
    </row>
    <row r="6" spans="1:11" s="3" customFormat="1" ht="19.5" customHeight="1">
      <c r="A6" s="50"/>
      <c r="B6" s="50"/>
      <c r="C6" s="63" t="s">
        <v>64</v>
      </c>
      <c r="D6" s="32"/>
      <c r="E6" s="33"/>
      <c r="F6" s="23">
        <v>74.2</v>
      </c>
      <c r="G6" s="23">
        <v>37.1</v>
      </c>
      <c r="H6" s="26">
        <v>62.8</v>
      </c>
      <c r="I6" s="38">
        <v>31.4</v>
      </c>
      <c r="J6" s="38">
        <v>68.5</v>
      </c>
      <c r="K6" s="70">
        <v>6</v>
      </c>
    </row>
    <row r="7" spans="1:11" s="3" customFormat="1" ht="19.5" customHeight="1">
      <c r="A7" s="50"/>
      <c r="B7" s="50"/>
      <c r="C7" s="63" t="s">
        <v>65</v>
      </c>
      <c r="D7" s="32"/>
      <c r="E7" s="33"/>
      <c r="F7" s="23">
        <v>86.2</v>
      </c>
      <c r="G7" s="23">
        <v>43.1</v>
      </c>
      <c r="H7" s="26">
        <v>79.4</v>
      </c>
      <c r="I7" s="38">
        <v>39.7</v>
      </c>
      <c r="J7" s="38">
        <v>82.80000000000001</v>
      </c>
      <c r="K7" s="70">
        <v>1</v>
      </c>
    </row>
    <row r="8" spans="1:11" s="3" customFormat="1" ht="19.5" customHeight="1">
      <c r="A8" s="50"/>
      <c r="B8" s="50"/>
      <c r="C8" s="63" t="s">
        <v>66</v>
      </c>
      <c r="D8" s="32"/>
      <c r="E8" s="33"/>
      <c r="F8" s="23">
        <v>64</v>
      </c>
      <c r="G8" s="23">
        <v>32</v>
      </c>
      <c r="H8" s="26">
        <v>64.6</v>
      </c>
      <c r="I8" s="38">
        <v>32.3</v>
      </c>
      <c r="J8" s="38">
        <v>64.3</v>
      </c>
      <c r="K8" s="70">
        <v>7</v>
      </c>
    </row>
    <row r="9" spans="1:11" s="3" customFormat="1" ht="19.5" customHeight="1">
      <c r="A9" s="50"/>
      <c r="B9" s="50"/>
      <c r="C9" s="63" t="s">
        <v>67</v>
      </c>
      <c r="D9" s="32"/>
      <c r="E9" s="33"/>
      <c r="F9" s="23">
        <v>81.2</v>
      </c>
      <c r="G9" s="23">
        <v>40.6</v>
      </c>
      <c r="H9" s="26">
        <v>81.6</v>
      </c>
      <c r="I9" s="38">
        <v>40.8</v>
      </c>
      <c r="J9" s="38">
        <v>81.4</v>
      </c>
      <c r="K9" s="70">
        <v>3</v>
      </c>
    </row>
    <row r="10" spans="1:11" s="3" customFormat="1" ht="19.5" customHeight="1">
      <c r="A10" s="50"/>
      <c r="B10" s="50"/>
      <c r="C10" s="63" t="s">
        <v>68</v>
      </c>
      <c r="D10" s="32"/>
      <c r="E10" s="33"/>
      <c r="F10" s="23">
        <v>82.2</v>
      </c>
      <c r="G10" s="23">
        <v>41.1</v>
      </c>
      <c r="H10" s="26">
        <v>83.4</v>
      </c>
      <c r="I10" s="38">
        <v>41.7</v>
      </c>
      <c r="J10" s="38">
        <v>82.80000000000001</v>
      </c>
      <c r="K10" s="70">
        <v>1</v>
      </c>
    </row>
    <row r="11" spans="1:11" s="3" customFormat="1" ht="19.5" customHeight="1">
      <c r="A11" s="50"/>
      <c r="B11" s="50"/>
      <c r="C11" s="63" t="s">
        <v>69</v>
      </c>
      <c r="D11" s="32"/>
      <c r="E11" s="33"/>
      <c r="F11" s="23">
        <v>73.2</v>
      </c>
      <c r="G11" s="23">
        <v>36.6</v>
      </c>
      <c r="H11" s="26">
        <v>74.2</v>
      </c>
      <c r="I11" s="38">
        <v>37.1</v>
      </c>
      <c r="J11" s="38">
        <v>73.7</v>
      </c>
      <c r="K11" s="70">
        <v>5</v>
      </c>
    </row>
    <row r="12" spans="1:11" s="3" customFormat="1" ht="19.5" customHeight="1">
      <c r="A12" s="52" t="s">
        <v>70</v>
      </c>
      <c r="B12" s="52" t="s">
        <v>22</v>
      </c>
      <c r="C12" s="63" t="s">
        <v>71</v>
      </c>
      <c r="D12" s="32"/>
      <c r="E12" s="33"/>
      <c r="F12" s="23">
        <v>78</v>
      </c>
      <c r="G12" s="23">
        <v>39</v>
      </c>
      <c r="H12" s="26">
        <v>77.6</v>
      </c>
      <c r="I12" s="38">
        <v>38.8</v>
      </c>
      <c r="J12" s="38">
        <v>77.8</v>
      </c>
      <c r="K12" s="70">
        <v>1</v>
      </c>
    </row>
    <row r="13" spans="1:11" s="3" customFormat="1" ht="19.5" customHeight="1">
      <c r="A13" s="52"/>
      <c r="B13" s="52"/>
      <c r="C13" s="63" t="s">
        <v>72</v>
      </c>
      <c r="D13" s="32"/>
      <c r="E13" s="33"/>
      <c r="F13" s="23">
        <v>75.6</v>
      </c>
      <c r="G13" s="23">
        <v>37.8</v>
      </c>
      <c r="H13" s="26">
        <v>74.2</v>
      </c>
      <c r="I13" s="38">
        <v>37.1</v>
      </c>
      <c r="J13" s="38">
        <v>74.9</v>
      </c>
      <c r="K13" s="70">
        <v>3</v>
      </c>
    </row>
    <row r="14" spans="1:11" s="3" customFormat="1" ht="19.5" customHeight="1">
      <c r="A14" s="52"/>
      <c r="B14" s="52"/>
      <c r="C14" s="63" t="s">
        <v>73</v>
      </c>
      <c r="D14" s="32"/>
      <c r="E14" s="33"/>
      <c r="F14" s="23">
        <v>75.4</v>
      </c>
      <c r="G14" s="23">
        <v>37.7</v>
      </c>
      <c r="H14" s="26">
        <v>78.6</v>
      </c>
      <c r="I14" s="38">
        <v>39.3</v>
      </c>
      <c r="J14" s="38">
        <v>77</v>
      </c>
      <c r="K14" s="70">
        <v>2</v>
      </c>
    </row>
    <row r="15" spans="1:11" s="3" customFormat="1" ht="19.5" customHeight="1">
      <c r="A15" s="52"/>
      <c r="B15" s="52"/>
      <c r="C15" s="63" t="s">
        <v>74</v>
      </c>
      <c r="D15" s="32"/>
      <c r="E15" s="33"/>
      <c r="F15" s="23">
        <v>75.2</v>
      </c>
      <c r="G15" s="23">
        <v>37.6</v>
      </c>
      <c r="H15" s="26">
        <v>71.2</v>
      </c>
      <c r="I15" s="38">
        <v>35.6</v>
      </c>
      <c r="J15" s="38">
        <v>73.2</v>
      </c>
      <c r="K15" s="70">
        <v>4</v>
      </c>
    </row>
    <row r="16" spans="1:11" s="3" customFormat="1" ht="19.5" customHeight="1">
      <c r="A16" s="52" t="s">
        <v>75</v>
      </c>
      <c r="B16" s="36" t="s">
        <v>22</v>
      </c>
      <c r="C16" s="21" t="s">
        <v>76</v>
      </c>
      <c r="D16" s="69">
        <v>77</v>
      </c>
      <c r="E16" s="23">
        <v>38.5</v>
      </c>
      <c r="F16" s="23">
        <v>84</v>
      </c>
      <c r="G16" s="23">
        <v>21</v>
      </c>
      <c r="H16" s="26">
        <v>82.4</v>
      </c>
      <c r="I16" s="38">
        <v>20.6</v>
      </c>
      <c r="J16" s="38">
        <v>80.1</v>
      </c>
      <c r="K16" s="70">
        <v>1</v>
      </c>
    </row>
    <row r="17" spans="1:11" s="3" customFormat="1" ht="19.5" customHeight="1">
      <c r="A17" s="52"/>
      <c r="B17" s="37"/>
      <c r="C17" s="21" t="s">
        <v>77</v>
      </c>
      <c r="D17" s="69">
        <v>73</v>
      </c>
      <c r="E17" s="23">
        <v>36.5</v>
      </c>
      <c r="F17" s="23">
        <v>86.4</v>
      </c>
      <c r="G17" s="23">
        <v>21.6</v>
      </c>
      <c r="H17" s="26">
        <v>80.6</v>
      </c>
      <c r="I17" s="38">
        <v>20.15</v>
      </c>
      <c r="J17" s="38">
        <v>78.25</v>
      </c>
      <c r="K17" s="70">
        <v>2</v>
      </c>
    </row>
    <row r="18" spans="1:11" s="3" customFormat="1" ht="19.5" customHeight="1">
      <c r="A18" s="52"/>
      <c r="B18" s="37"/>
      <c r="C18" s="21" t="s">
        <v>78</v>
      </c>
      <c r="D18" s="61">
        <v>70</v>
      </c>
      <c r="E18" s="23">
        <v>35</v>
      </c>
      <c r="F18" s="23">
        <v>80.4</v>
      </c>
      <c r="G18" s="23">
        <v>20.1</v>
      </c>
      <c r="H18" s="26">
        <v>80</v>
      </c>
      <c r="I18" s="38">
        <v>20</v>
      </c>
      <c r="J18" s="38">
        <v>75.1</v>
      </c>
      <c r="K18" s="70">
        <v>3</v>
      </c>
    </row>
    <row r="19" spans="1:11" s="3" customFormat="1" ht="19.5" customHeight="1">
      <c r="A19" s="52"/>
      <c r="B19" s="37"/>
      <c r="C19" s="21" t="s">
        <v>79</v>
      </c>
      <c r="D19" s="69">
        <v>69</v>
      </c>
      <c r="E19" s="23">
        <v>34.5</v>
      </c>
      <c r="F19" s="23">
        <v>78.2</v>
      </c>
      <c r="G19" s="23">
        <v>19.55</v>
      </c>
      <c r="H19" s="26">
        <v>80</v>
      </c>
      <c r="I19" s="38">
        <v>20</v>
      </c>
      <c r="J19" s="38">
        <v>74.05</v>
      </c>
      <c r="K19" s="70">
        <v>4</v>
      </c>
    </row>
    <row r="20" spans="1:11" s="3" customFormat="1" ht="19.5" customHeight="1">
      <c r="A20" s="52"/>
      <c r="B20" s="40"/>
      <c r="C20" s="21" t="s">
        <v>80</v>
      </c>
      <c r="D20" s="69">
        <v>67</v>
      </c>
      <c r="E20" s="23">
        <v>33.5</v>
      </c>
      <c r="F20" s="23">
        <v>81.2</v>
      </c>
      <c r="G20" s="23">
        <v>20.3</v>
      </c>
      <c r="H20" s="26">
        <v>77.8</v>
      </c>
      <c r="I20" s="38">
        <v>19.45</v>
      </c>
      <c r="J20" s="38">
        <v>73.25</v>
      </c>
      <c r="K20" s="70">
        <v>5</v>
      </c>
    </row>
    <row r="21" spans="1:11" s="3" customFormat="1" ht="19.5" customHeight="1">
      <c r="A21" s="52" t="s">
        <v>81</v>
      </c>
      <c r="B21" s="36" t="s">
        <v>22</v>
      </c>
      <c r="C21" s="63" t="s">
        <v>82</v>
      </c>
      <c r="D21" s="32"/>
      <c r="E21" s="33"/>
      <c r="F21" s="24" t="s">
        <v>18</v>
      </c>
      <c r="G21" s="23">
        <v>0</v>
      </c>
      <c r="H21" s="55" t="s">
        <v>18</v>
      </c>
      <c r="I21" s="38">
        <v>0</v>
      </c>
      <c r="J21" s="38">
        <v>0</v>
      </c>
      <c r="K21" s="71" t="s">
        <v>18</v>
      </c>
    </row>
    <row r="22" spans="1:11" s="3" customFormat="1" ht="19.5" customHeight="1">
      <c r="A22" s="52"/>
      <c r="B22" s="37"/>
      <c r="C22" s="63" t="s">
        <v>83</v>
      </c>
      <c r="D22" s="32"/>
      <c r="E22" s="33"/>
      <c r="F22" s="23">
        <v>77</v>
      </c>
      <c r="G22" s="23">
        <v>38.5</v>
      </c>
      <c r="H22" s="26">
        <v>73.8</v>
      </c>
      <c r="I22" s="38">
        <v>36.9</v>
      </c>
      <c r="J22" s="38">
        <v>75.4</v>
      </c>
      <c r="K22" s="70">
        <v>2</v>
      </c>
    </row>
    <row r="23" spans="1:11" s="3" customFormat="1" ht="19.5" customHeight="1">
      <c r="A23" s="52"/>
      <c r="B23" s="37"/>
      <c r="C23" s="63" t="s">
        <v>84</v>
      </c>
      <c r="D23" s="32"/>
      <c r="E23" s="33"/>
      <c r="F23" s="23">
        <v>77</v>
      </c>
      <c r="G23" s="23">
        <v>38.5</v>
      </c>
      <c r="H23" s="26">
        <v>78.6</v>
      </c>
      <c r="I23" s="38">
        <v>39.3</v>
      </c>
      <c r="J23" s="38">
        <v>77.8</v>
      </c>
      <c r="K23" s="70">
        <v>1</v>
      </c>
    </row>
    <row r="24" spans="1:11" s="3" customFormat="1" ht="19.5" customHeight="1">
      <c r="A24" s="52"/>
      <c r="B24" s="40"/>
      <c r="C24" s="63" t="s">
        <v>85</v>
      </c>
      <c r="D24" s="32"/>
      <c r="E24" s="33"/>
      <c r="F24" s="23">
        <v>76</v>
      </c>
      <c r="G24" s="23">
        <v>38</v>
      </c>
      <c r="H24" s="26">
        <v>72.2</v>
      </c>
      <c r="I24" s="38">
        <v>36.1</v>
      </c>
      <c r="J24" s="38">
        <v>74.1</v>
      </c>
      <c r="K24" s="70">
        <v>3</v>
      </c>
    </row>
    <row r="25" spans="1:11" s="4" customFormat="1" ht="99.75" customHeight="1">
      <c r="A25" s="41" t="s">
        <v>38</v>
      </c>
      <c r="B25" s="42"/>
      <c r="C25" s="42"/>
      <c r="D25" s="42"/>
      <c r="E25" s="42"/>
      <c r="F25" s="42"/>
      <c r="G25" s="42"/>
      <c r="H25" s="42"/>
      <c r="I25" s="42"/>
      <c r="J25" s="42"/>
      <c r="K25" s="42"/>
    </row>
    <row r="26" spans="1:11" s="3" customFormat="1" ht="15">
      <c r="A26" s="6"/>
      <c r="B26" s="6"/>
      <c r="C26" s="6"/>
      <c r="D26" s="7"/>
      <c r="E26" s="7"/>
      <c r="F26" s="7"/>
      <c r="G26" s="7"/>
      <c r="H26" s="7"/>
      <c r="I26" s="7"/>
      <c r="J26" s="8"/>
      <c r="K26" s="8"/>
    </row>
    <row r="27" spans="1:11" s="3" customFormat="1" ht="15">
      <c r="A27" s="6"/>
      <c r="B27" s="6"/>
      <c r="C27" s="6"/>
      <c r="D27" s="7"/>
      <c r="E27" s="7"/>
      <c r="F27" s="7"/>
      <c r="G27" s="7"/>
      <c r="H27" s="7"/>
      <c r="I27" s="7"/>
      <c r="J27" s="8"/>
      <c r="K27" s="8"/>
    </row>
    <row r="28" spans="1:11" s="3" customFormat="1" ht="14.25" customHeight="1">
      <c r="A28" s="6"/>
      <c r="B28" s="6"/>
      <c r="C28" s="6"/>
      <c r="D28" s="7"/>
      <c r="E28" s="7"/>
      <c r="F28" s="7"/>
      <c r="G28" s="7"/>
      <c r="H28" s="7"/>
      <c r="I28" s="7"/>
      <c r="J28" s="8"/>
      <c r="K28" s="8"/>
    </row>
    <row r="29" spans="1:11" s="4" customFormat="1" ht="15">
      <c r="A29" s="6"/>
      <c r="B29" s="6"/>
      <c r="C29" s="6"/>
      <c r="D29" s="7"/>
      <c r="E29" s="7"/>
      <c r="F29" s="7"/>
      <c r="G29" s="7"/>
      <c r="H29" s="7"/>
      <c r="I29" s="7"/>
      <c r="J29" s="8"/>
      <c r="K29" s="8"/>
    </row>
    <row r="30" spans="1:11" s="5" customFormat="1" ht="15">
      <c r="A30" s="6"/>
      <c r="B30" s="6"/>
      <c r="C30" s="6"/>
      <c r="D30" s="7"/>
      <c r="E30" s="7"/>
      <c r="F30" s="7"/>
      <c r="G30" s="7"/>
      <c r="H30" s="7"/>
      <c r="I30" s="7"/>
      <c r="J30" s="8"/>
      <c r="K30" s="8"/>
    </row>
    <row r="31" spans="1:11" s="5" customFormat="1" ht="15">
      <c r="A31" s="6"/>
      <c r="B31" s="6"/>
      <c r="C31" s="6"/>
      <c r="D31" s="7"/>
      <c r="E31" s="7"/>
      <c r="F31" s="7"/>
      <c r="G31" s="7"/>
      <c r="H31" s="7"/>
      <c r="I31" s="7"/>
      <c r="J31" s="8"/>
      <c r="K31" s="8"/>
    </row>
  </sheetData>
  <sheetProtection/>
  <mergeCells count="18">
    <mergeCell ref="A1:K1"/>
    <mergeCell ref="A2:K2"/>
    <mergeCell ref="D3:E3"/>
    <mergeCell ref="F3:I3"/>
    <mergeCell ref="A25:K25"/>
    <mergeCell ref="A3:A4"/>
    <mergeCell ref="A5:A11"/>
    <mergeCell ref="A12:A15"/>
    <mergeCell ref="A16:A20"/>
    <mergeCell ref="A21:A24"/>
    <mergeCell ref="B3:B4"/>
    <mergeCell ref="B5:B11"/>
    <mergeCell ref="B12:B15"/>
    <mergeCell ref="B16:B20"/>
    <mergeCell ref="B21:B24"/>
    <mergeCell ref="C3:C4"/>
    <mergeCell ref="J3:J4"/>
    <mergeCell ref="K3:K4"/>
  </mergeCells>
  <conditionalFormatting sqref="C5:C21">
    <cfRule type="expression" priority="1" dxfId="0" stopIfTrue="1">
      <formula>AND(COUNTIF($C$5:$C$21,C5)&gt;1,NOT(ISBLANK(C5)))</formula>
    </cfRule>
  </conditionalFormatting>
  <printOptions horizontalCentered="1"/>
  <pageMargins left="0.03937007874015748" right="0.03937007874015748" top="0.31496062992125984" bottom="0.31496062992125984" header="0.03937007874015748" footer="0.03937007874015748"/>
  <pageSetup horizontalDpi="600" verticalDpi="600" orientation="landscape" paperSize="9"/>
  <headerFooter>
    <oddFooter>&amp;R- &amp;P -</oddFooter>
    <evenFooter>&amp;L- &amp;P -</evenFooter>
  </headerFooter>
  <rowBreaks count="1" manualBreakCount="1">
    <brk id="20" max="255" man="1"/>
  </rowBreaks>
</worksheet>
</file>

<file path=xl/worksheets/sheet4.xml><?xml version="1.0" encoding="utf-8"?>
<worksheet xmlns="http://schemas.openxmlformats.org/spreadsheetml/2006/main" xmlns:r="http://schemas.openxmlformats.org/officeDocument/2006/relationships">
  <dimension ref="A1:K38"/>
  <sheetViews>
    <sheetView workbookViewId="0" topLeftCell="A1">
      <selection activeCell="N8" sqref="A1:IV65536"/>
    </sheetView>
  </sheetViews>
  <sheetFormatPr defaultColWidth="8.8515625" defaultRowHeight="15"/>
  <cols>
    <col min="1" max="1" width="30.7109375" style="6" customWidth="1"/>
    <col min="2" max="2" width="17.8515625" style="6" customWidth="1"/>
    <col min="3" max="3" width="12.7109375" style="6" customWidth="1"/>
    <col min="4" max="4" width="10.28125" style="7" customWidth="1"/>
    <col min="5" max="5" width="11.140625" style="7" customWidth="1"/>
    <col min="6" max="6" width="10.28125" style="7" customWidth="1"/>
    <col min="7" max="7" width="11.140625" style="7" customWidth="1"/>
    <col min="8" max="8" width="10.28125" style="7" customWidth="1"/>
    <col min="9" max="9" width="11.140625" style="7" customWidth="1"/>
    <col min="10" max="10" width="10.28125" style="8" customWidth="1"/>
    <col min="11" max="11" width="11.7109375" style="8" customWidth="1"/>
    <col min="12" max="16384" width="8.8515625" style="1" customWidth="1"/>
  </cols>
  <sheetData>
    <row r="1" spans="1:11" s="1" customFormat="1" ht="69.75" customHeight="1">
      <c r="A1" s="9" t="s">
        <v>86</v>
      </c>
      <c r="B1" s="9"/>
      <c r="C1" s="9"/>
      <c r="D1" s="9"/>
      <c r="E1" s="9"/>
      <c r="F1" s="9"/>
      <c r="G1" s="9"/>
      <c r="H1" s="9"/>
      <c r="I1" s="9"/>
      <c r="J1" s="9"/>
      <c r="K1" s="9"/>
    </row>
    <row r="2" spans="1:11" s="2" customFormat="1" ht="36.75" customHeight="1">
      <c r="A2" s="10" t="s">
        <v>87</v>
      </c>
      <c r="B2" s="10"/>
      <c r="C2" s="10"/>
      <c r="D2" s="10"/>
      <c r="E2" s="10"/>
      <c r="F2" s="10"/>
      <c r="G2" s="10"/>
      <c r="H2" s="10"/>
      <c r="I2" s="10"/>
      <c r="J2" s="10"/>
      <c r="K2" s="10"/>
    </row>
    <row r="3" spans="1:11" s="1" customFormat="1" ht="24.75" customHeight="1">
      <c r="A3" s="11" t="s">
        <v>2</v>
      </c>
      <c r="B3" s="12" t="s">
        <v>3</v>
      </c>
      <c r="C3" s="13" t="s">
        <v>4</v>
      </c>
      <c r="D3" s="14" t="s">
        <v>5</v>
      </c>
      <c r="E3" s="15"/>
      <c r="F3" s="16" t="s">
        <v>6</v>
      </c>
      <c r="G3" s="17"/>
      <c r="H3" s="17"/>
      <c r="I3" s="43"/>
      <c r="J3" s="13" t="s">
        <v>7</v>
      </c>
      <c r="K3" s="13" t="s">
        <v>8</v>
      </c>
    </row>
    <row r="4" spans="1:11" s="3" customFormat="1" ht="39.75" customHeight="1">
      <c r="A4" s="18"/>
      <c r="B4" s="12"/>
      <c r="C4" s="13"/>
      <c r="D4" s="19" t="s">
        <v>5</v>
      </c>
      <c r="E4" s="19" t="s">
        <v>9</v>
      </c>
      <c r="F4" s="19" t="s">
        <v>10</v>
      </c>
      <c r="G4" s="19" t="s">
        <v>9</v>
      </c>
      <c r="H4" s="19" t="s">
        <v>11</v>
      </c>
      <c r="I4" s="19" t="s">
        <v>9</v>
      </c>
      <c r="J4" s="44"/>
      <c r="K4" s="44"/>
    </row>
    <row r="5" spans="1:11" s="3" customFormat="1" ht="27" customHeight="1">
      <c r="A5" s="50" t="s">
        <v>32</v>
      </c>
      <c r="B5" s="67" t="s">
        <v>88</v>
      </c>
      <c r="C5" s="63" t="s">
        <v>89</v>
      </c>
      <c r="D5" s="61">
        <v>77</v>
      </c>
      <c r="E5" s="23">
        <f aca="true" t="shared" si="0" ref="E5:E15">D5*0.5</f>
        <v>38.5</v>
      </c>
      <c r="F5" s="23">
        <v>80</v>
      </c>
      <c r="G5" s="23">
        <f aca="true" t="shared" si="1" ref="G5:G8">F5*0.25</f>
        <v>20</v>
      </c>
      <c r="H5" s="26">
        <v>81</v>
      </c>
      <c r="I5" s="38">
        <f aca="true" t="shared" si="2" ref="I5:I8">H5*0.25</f>
        <v>20.25</v>
      </c>
      <c r="J5" s="45">
        <f aca="true" t="shared" si="3" ref="J5:J15">E5+G5+I5</f>
        <v>78.75</v>
      </c>
      <c r="K5" s="44">
        <v>1</v>
      </c>
    </row>
    <row r="6" spans="1:11" s="3" customFormat="1" ht="27" customHeight="1">
      <c r="A6" s="50"/>
      <c r="B6" s="67"/>
      <c r="C6" s="63" t="s">
        <v>90</v>
      </c>
      <c r="D6" s="65">
        <v>76</v>
      </c>
      <c r="E6" s="23">
        <f t="shared" si="0"/>
        <v>38</v>
      </c>
      <c r="F6" s="23">
        <v>78.2</v>
      </c>
      <c r="G6" s="23">
        <f t="shared" si="1"/>
        <v>19.55</v>
      </c>
      <c r="H6" s="26">
        <v>66.2</v>
      </c>
      <c r="I6" s="38">
        <f t="shared" si="2"/>
        <v>16.55</v>
      </c>
      <c r="J6" s="45">
        <f t="shared" si="3"/>
        <v>74.1</v>
      </c>
      <c r="K6" s="44">
        <v>2</v>
      </c>
    </row>
    <row r="7" spans="1:11" s="3" customFormat="1" ht="27" customHeight="1">
      <c r="A7" s="50"/>
      <c r="B7" s="67"/>
      <c r="C7" s="63" t="s">
        <v>91</v>
      </c>
      <c r="D7" s="65">
        <v>68</v>
      </c>
      <c r="E7" s="23">
        <f t="shared" si="0"/>
        <v>34</v>
      </c>
      <c r="F7" s="23">
        <v>70.6</v>
      </c>
      <c r="G7" s="23">
        <f t="shared" si="1"/>
        <v>17.65</v>
      </c>
      <c r="H7" s="26">
        <v>74.8</v>
      </c>
      <c r="I7" s="38">
        <f t="shared" si="2"/>
        <v>18.7</v>
      </c>
      <c r="J7" s="45">
        <f t="shared" si="3"/>
        <v>70.35</v>
      </c>
      <c r="K7" s="44">
        <v>3</v>
      </c>
    </row>
    <row r="8" spans="1:11" s="3" customFormat="1" ht="27" customHeight="1">
      <c r="A8" s="50"/>
      <c r="B8" s="67"/>
      <c r="C8" s="63" t="s">
        <v>92</v>
      </c>
      <c r="D8" s="65">
        <v>67</v>
      </c>
      <c r="E8" s="23">
        <f t="shared" si="0"/>
        <v>33.5</v>
      </c>
      <c r="F8" s="23">
        <v>74.4</v>
      </c>
      <c r="G8" s="23">
        <f t="shared" si="1"/>
        <v>18.6</v>
      </c>
      <c r="H8" s="26">
        <v>72</v>
      </c>
      <c r="I8" s="38">
        <f t="shared" si="2"/>
        <v>18</v>
      </c>
      <c r="J8" s="45">
        <f t="shared" si="3"/>
        <v>70.1</v>
      </c>
      <c r="K8" s="44">
        <v>4</v>
      </c>
    </row>
    <row r="9" spans="1:11" s="3" customFormat="1" ht="27" customHeight="1">
      <c r="A9" s="50"/>
      <c r="B9" s="67"/>
      <c r="C9" s="63" t="s">
        <v>93</v>
      </c>
      <c r="D9" s="65">
        <v>66</v>
      </c>
      <c r="E9" s="23">
        <f t="shared" si="0"/>
        <v>33</v>
      </c>
      <c r="F9" s="24" t="s">
        <v>18</v>
      </c>
      <c r="G9" s="23">
        <v>0</v>
      </c>
      <c r="H9" s="55" t="s">
        <v>18</v>
      </c>
      <c r="I9" s="38">
        <v>0</v>
      </c>
      <c r="J9" s="45">
        <f t="shared" si="3"/>
        <v>33</v>
      </c>
      <c r="K9" s="44">
        <v>6</v>
      </c>
    </row>
    <row r="10" spans="1:11" s="3" customFormat="1" ht="27" customHeight="1">
      <c r="A10" s="50"/>
      <c r="B10" s="67"/>
      <c r="C10" s="63" t="s">
        <v>94</v>
      </c>
      <c r="D10" s="65">
        <v>66</v>
      </c>
      <c r="E10" s="23">
        <f t="shared" si="0"/>
        <v>33</v>
      </c>
      <c r="F10" s="23">
        <v>74.4</v>
      </c>
      <c r="G10" s="23">
        <f aca="true" t="shared" si="4" ref="G10:G15">F10*0.25</f>
        <v>18.6</v>
      </c>
      <c r="H10" s="26">
        <v>73.6</v>
      </c>
      <c r="I10" s="38">
        <f aca="true" t="shared" si="5" ref="I10:I15">H10*0.25</f>
        <v>18.4</v>
      </c>
      <c r="J10" s="45">
        <f t="shared" si="3"/>
        <v>70</v>
      </c>
      <c r="K10" s="44">
        <v>5</v>
      </c>
    </row>
    <row r="11" spans="1:11" s="3" customFormat="1" ht="27" customHeight="1">
      <c r="A11" s="50" t="s">
        <v>32</v>
      </c>
      <c r="B11" s="50" t="s">
        <v>95</v>
      </c>
      <c r="C11" s="63" t="s">
        <v>96</v>
      </c>
      <c r="D11" s="65">
        <v>74</v>
      </c>
      <c r="E11" s="23">
        <f t="shared" si="0"/>
        <v>37</v>
      </c>
      <c r="F11" s="23">
        <v>78</v>
      </c>
      <c r="G11" s="23">
        <f t="shared" si="4"/>
        <v>19.5</v>
      </c>
      <c r="H11" s="26">
        <v>70.2</v>
      </c>
      <c r="I11" s="38">
        <f t="shared" si="5"/>
        <v>17.55</v>
      </c>
      <c r="J11" s="45">
        <f t="shared" si="3"/>
        <v>74.05</v>
      </c>
      <c r="K11" s="44">
        <v>2</v>
      </c>
    </row>
    <row r="12" spans="1:11" s="3" customFormat="1" ht="27" customHeight="1">
      <c r="A12" s="50"/>
      <c r="B12" s="50"/>
      <c r="C12" s="63" t="s">
        <v>97</v>
      </c>
      <c r="D12" s="65">
        <v>73</v>
      </c>
      <c r="E12" s="23">
        <f t="shared" si="0"/>
        <v>36.5</v>
      </c>
      <c r="F12" s="23">
        <v>76.8</v>
      </c>
      <c r="G12" s="23">
        <f t="shared" si="4"/>
        <v>19.2</v>
      </c>
      <c r="H12" s="26">
        <v>68.8</v>
      </c>
      <c r="I12" s="38">
        <f t="shared" si="5"/>
        <v>17.2</v>
      </c>
      <c r="J12" s="45">
        <f t="shared" si="3"/>
        <v>72.9</v>
      </c>
      <c r="K12" s="44">
        <v>3</v>
      </c>
    </row>
    <row r="13" spans="1:11" s="3" customFormat="1" ht="27" customHeight="1">
      <c r="A13" s="50"/>
      <c r="B13" s="50"/>
      <c r="C13" s="63" t="s">
        <v>98</v>
      </c>
      <c r="D13" s="61">
        <v>72</v>
      </c>
      <c r="E13" s="23">
        <f t="shared" si="0"/>
        <v>36</v>
      </c>
      <c r="F13" s="23">
        <v>82.6</v>
      </c>
      <c r="G13" s="23">
        <f t="shared" si="4"/>
        <v>20.65</v>
      </c>
      <c r="H13" s="26">
        <v>72.4</v>
      </c>
      <c r="I13" s="38">
        <f t="shared" si="5"/>
        <v>18.1</v>
      </c>
      <c r="J13" s="45">
        <f t="shared" si="3"/>
        <v>74.75</v>
      </c>
      <c r="K13" s="44">
        <v>1</v>
      </c>
    </row>
    <row r="14" spans="1:11" s="3" customFormat="1" ht="27" customHeight="1">
      <c r="A14" s="50"/>
      <c r="B14" s="50"/>
      <c r="C14" s="63" t="s">
        <v>99</v>
      </c>
      <c r="D14" s="65">
        <v>71</v>
      </c>
      <c r="E14" s="23">
        <f t="shared" si="0"/>
        <v>35.5</v>
      </c>
      <c r="F14" s="23">
        <v>72.2</v>
      </c>
      <c r="G14" s="23">
        <f t="shared" si="4"/>
        <v>18.05</v>
      </c>
      <c r="H14" s="26">
        <v>66.8</v>
      </c>
      <c r="I14" s="38">
        <f t="shared" si="5"/>
        <v>16.7</v>
      </c>
      <c r="J14" s="45">
        <f t="shared" si="3"/>
        <v>70.25</v>
      </c>
      <c r="K14" s="44">
        <v>5</v>
      </c>
    </row>
    <row r="15" spans="1:11" s="3" customFormat="1" ht="27" customHeight="1">
      <c r="A15" s="50"/>
      <c r="B15" s="50"/>
      <c r="C15" s="63" t="s">
        <v>100</v>
      </c>
      <c r="D15" s="65">
        <v>70</v>
      </c>
      <c r="E15" s="23">
        <f t="shared" si="0"/>
        <v>35</v>
      </c>
      <c r="F15" s="23">
        <v>73.8</v>
      </c>
      <c r="G15" s="23">
        <f t="shared" si="4"/>
        <v>18.45</v>
      </c>
      <c r="H15" s="26">
        <v>67.4</v>
      </c>
      <c r="I15" s="38">
        <f t="shared" si="5"/>
        <v>16.85</v>
      </c>
      <c r="J15" s="45">
        <f t="shared" si="3"/>
        <v>70.30000000000001</v>
      </c>
      <c r="K15" s="44">
        <v>4</v>
      </c>
    </row>
    <row r="16" spans="1:11" s="3" customFormat="1" ht="21.75" customHeight="1">
      <c r="A16" s="50" t="s">
        <v>12</v>
      </c>
      <c r="B16" s="50" t="s">
        <v>95</v>
      </c>
      <c r="C16" s="63" t="s">
        <v>101</v>
      </c>
      <c r="D16" s="54"/>
      <c r="E16" s="33"/>
      <c r="F16" s="23">
        <v>72</v>
      </c>
      <c r="G16" s="23">
        <f aca="true" t="shared" si="6" ref="G16:G24">F16*0.5</f>
        <v>36</v>
      </c>
      <c r="H16" s="26">
        <v>67</v>
      </c>
      <c r="I16" s="38">
        <f aca="true" t="shared" si="7" ref="I16:I24">H16*0.5</f>
        <v>33.5</v>
      </c>
      <c r="J16" s="45">
        <f aca="true" t="shared" si="8" ref="J16:J28">G16+I16</f>
        <v>69.5</v>
      </c>
      <c r="K16" s="44">
        <v>10</v>
      </c>
    </row>
    <row r="17" spans="1:11" s="3" customFormat="1" ht="21.75" customHeight="1">
      <c r="A17" s="50"/>
      <c r="B17" s="50"/>
      <c r="C17" s="63" t="s">
        <v>102</v>
      </c>
      <c r="D17" s="54"/>
      <c r="E17" s="33"/>
      <c r="F17" s="23">
        <v>72.4</v>
      </c>
      <c r="G17" s="23">
        <f t="shared" si="6"/>
        <v>36.2</v>
      </c>
      <c r="H17" s="26">
        <v>74.2</v>
      </c>
      <c r="I17" s="38">
        <f t="shared" si="7"/>
        <v>37.1</v>
      </c>
      <c r="J17" s="45">
        <f t="shared" si="8"/>
        <v>73.30000000000001</v>
      </c>
      <c r="K17" s="44">
        <v>5</v>
      </c>
    </row>
    <row r="18" spans="1:11" s="3" customFormat="1" ht="21.75" customHeight="1">
      <c r="A18" s="50"/>
      <c r="B18" s="50"/>
      <c r="C18" s="63" t="s">
        <v>103</v>
      </c>
      <c r="D18" s="54"/>
      <c r="E18" s="33"/>
      <c r="F18" s="23">
        <v>73.4</v>
      </c>
      <c r="G18" s="23">
        <f t="shared" si="6"/>
        <v>36.7</v>
      </c>
      <c r="H18" s="26">
        <v>73.2</v>
      </c>
      <c r="I18" s="38">
        <f t="shared" si="7"/>
        <v>36.6</v>
      </c>
      <c r="J18" s="45">
        <f t="shared" si="8"/>
        <v>73.30000000000001</v>
      </c>
      <c r="K18" s="44">
        <v>5</v>
      </c>
    </row>
    <row r="19" spans="1:11" s="3" customFormat="1" ht="21.75" customHeight="1">
      <c r="A19" s="50"/>
      <c r="B19" s="50"/>
      <c r="C19" s="63" t="s">
        <v>104</v>
      </c>
      <c r="D19" s="54"/>
      <c r="E19" s="33"/>
      <c r="F19" s="23">
        <v>77.4</v>
      </c>
      <c r="G19" s="23">
        <f t="shared" si="6"/>
        <v>38.7</v>
      </c>
      <c r="H19" s="26">
        <v>70.2</v>
      </c>
      <c r="I19" s="38">
        <f t="shared" si="7"/>
        <v>35.1</v>
      </c>
      <c r="J19" s="45">
        <f t="shared" si="8"/>
        <v>73.80000000000001</v>
      </c>
      <c r="K19" s="44">
        <v>4</v>
      </c>
    </row>
    <row r="20" spans="1:11" s="3" customFormat="1" ht="21.75" customHeight="1">
      <c r="A20" s="50"/>
      <c r="B20" s="50"/>
      <c r="C20" s="63" t="s">
        <v>105</v>
      </c>
      <c r="D20" s="54"/>
      <c r="E20" s="33"/>
      <c r="F20" s="23">
        <v>72</v>
      </c>
      <c r="G20" s="23">
        <f t="shared" si="6"/>
        <v>36</v>
      </c>
      <c r="H20" s="26">
        <v>68.6</v>
      </c>
      <c r="I20" s="38">
        <f t="shared" si="7"/>
        <v>34.3</v>
      </c>
      <c r="J20" s="45">
        <f t="shared" si="8"/>
        <v>70.3</v>
      </c>
      <c r="K20" s="44">
        <v>9</v>
      </c>
    </row>
    <row r="21" spans="1:11" s="3" customFormat="1" ht="21.75" customHeight="1">
      <c r="A21" s="50"/>
      <c r="B21" s="50"/>
      <c r="C21" s="63" t="s">
        <v>106</v>
      </c>
      <c r="D21" s="54"/>
      <c r="E21" s="33"/>
      <c r="F21" s="23">
        <v>75.8</v>
      </c>
      <c r="G21" s="23">
        <f t="shared" si="6"/>
        <v>37.9</v>
      </c>
      <c r="H21" s="26">
        <v>75.2</v>
      </c>
      <c r="I21" s="38">
        <f t="shared" si="7"/>
        <v>37.6</v>
      </c>
      <c r="J21" s="45">
        <f t="shared" si="8"/>
        <v>75.5</v>
      </c>
      <c r="K21" s="44">
        <v>3</v>
      </c>
    </row>
    <row r="22" spans="1:11" s="3" customFormat="1" ht="21.75" customHeight="1">
      <c r="A22" s="50"/>
      <c r="B22" s="50"/>
      <c r="C22" s="63" t="s">
        <v>107</v>
      </c>
      <c r="D22" s="54"/>
      <c r="E22" s="33"/>
      <c r="F22" s="23">
        <v>82</v>
      </c>
      <c r="G22" s="23">
        <f t="shared" si="6"/>
        <v>41</v>
      </c>
      <c r="H22" s="26">
        <v>82.8</v>
      </c>
      <c r="I22" s="38">
        <f t="shared" si="7"/>
        <v>41.4</v>
      </c>
      <c r="J22" s="45">
        <f t="shared" si="8"/>
        <v>82.4</v>
      </c>
      <c r="K22" s="44">
        <v>1</v>
      </c>
    </row>
    <row r="23" spans="1:11" s="3" customFormat="1" ht="21.75" customHeight="1">
      <c r="A23" s="50"/>
      <c r="B23" s="50"/>
      <c r="C23" s="63" t="s">
        <v>108</v>
      </c>
      <c r="D23" s="54"/>
      <c r="E23" s="33"/>
      <c r="F23" s="23">
        <v>71.8</v>
      </c>
      <c r="G23" s="23">
        <f t="shared" si="6"/>
        <v>35.9</v>
      </c>
      <c r="H23" s="26">
        <v>72.2</v>
      </c>
      <c r="I23" s="38">
        <f t="shared" si="7"/>
        <v>36.1</v>
      </c>
      <c r="J23" s="45">
        <f t="shared" si="8"/>
        <v>72</v>
      </c>
      <c r="K23" s="44">
        <v>8</v>
      </c>
    </row>
    <row r="24" spans="1:11" s="3" customFormat="1" ht="21.75" customHeight="1">
      <c r="A24" s="50"/>
      <c r="B24" s="50"/>
      <c r="C24" s="63" t="s">
        <v>109</v>
      </c>
      <c r="D24" s="54"/>
      <c r="E24" s="33"/>
      <c r="F24" s="23">
        <v>74.2</v>
      </c>
      <c r="G24" s="23">
        <f t="shared" si="6"/>
        <v>37.1</v>
      </c>
      <c r="H24" s="26">
        <v>72</v>
      </c>
      <c r="I24" s="38">
        <f t="shared" si="7"/>
        <v>36</v>
      </c>
      <c r="J24" s="45">
        <f t="shared" si="8"/>
        <v>73.1</v>
      </c>
      <c r="K24" s="44">
        <v>7</v>
      </c>
    </row>
    <row r="25" spans="1:11" s="3" customFormat="1" ht="21.75" customHeight="1">
      <c r="A25" s="50"/>
      <c r="B25" s="50"/>
      <c r="C25" s="63" t="s">
        <v>110</v>
      </c>
      <c r="D25" s="54"/>
      <c r="E25" s="33"/>
      <c r="F25" s="24" t="s">
        <v>18</v>
      </c>
      <c r="G25" s="23">
        <v>0</v>
      </c>
      <c r="H25" s="68" t="s">
        <v>18</v>
      </c>
      <c r="I25" s="38">
        <v>0</v>
      </c>
      <c r="J25" s="45">
        <f t="shared" si="8"/>
        <v>0</v>
      </c>
      <c r="K25" s="66" t="s">
        <v>18</v>
      </c>
    </row>
    <row r="26" spans="1:11" s="3" customFormat="1" ht="21.75" customHeight="1">
      <c r="A26" s="50"/>
      <c r="B26" s="50"/>
      <c r="C26" s="63" t="s">
        <v>111</v>
      </c>
      <c r="D26" s="54"/>
      <c r="E26" s="33"/>
      <c r="F26" s="24" t="s">
        <v>18</v>
      </c>
      <c r="G26" s="23">
        <v>0</v>
      </c>
      <c r="H26" s="68" t="s">
        <v>18</v>
      </c>
      <c r="I26" s="38">
        <v>0</v>
      </c>
      <c r="J26" s="45">
        <f t="shared" si="8"/>
        <v>0</v>
      </c>
      <c r="K26" s="66" t="s">
        <v>18</v>
      </c>
    </row>
    <row r="27" spans="1:11" s="3" customFormat="1" ht="21.75" customHeight="1">
      <c r="A27" s="50"/>
      <c r="B27" s="50"/>
      <c r="C27" s="63" t="s">
        <v>112</v>
      </c>
      <c r="D27" s="54"/>
      <c r="E27" s="33"/>
      <c r="F27" s="23">
        <v>77</v>
      </c>
      <c r="G27" s="23">
        <f>F27*0.5</f>
        <v>38.5</v>
      </c>
      <c r="H27" s="38">
        <v>79.2</v>
      </c>
      <c r="I27" s="38">
        <f>H27*0.5</f>
        <v>39.6</v>
      </c>
      <c r="J27" s="45">
        <f t="shared" si="8"/>
        <v>78.1</v>
      </c>
      <c r="K27" s="44">
        <v>2</v>
      </c>
    </row>
    <row r="28" spans="1:11" s="3" customFormat="1" ht="21.75" customHeight="1">
      <c r="A28" s="50"/>
      <c r="B28" s="50"/>
      <c r="C28" s="63" t="s">
        <v>113</v>
      </c>
      <c r="D28" s="54"/>
      <c r="E28" s="33"/>
      <c r="F28" s="23">
        <v>72.8</v>
      </c>
      <c r="G28" s="23">
        <f>F28*0.5</f>
        <v>36.4</v>
      </c>
      <c r="H28" s="38">
        <v>66</v>
      </c>
      <c r="I28" s="38">
        <f>H28*0.5</f>
        <v>33</v>
      </c>
      <c r="J28" s="45">
        <f t="shared" si="8"/>
        <v>69.4</v>
      </c>
      <c r="K28" s="44">
        <v>11</v>
      </c>
    </row>
    <row r="29" spans="1:11" s="4" customFormat="1" ht="99.75" customHeight="1">
      <c r="A29" s="41" t="s">
        <v>38</v>
      </c>
      <c r="B29" s="42"/>
      <c r="C29" s="42"/>
      <c r="D29" s="42"/>
      <c r="E29" s="42"/>
      <c r="F29" s="42"/>
      <c r="G29" s="42"/>
      <c r="H29" s="42"/>
      <c r="I29" s="42"/>
      <c r="J29" s="42"/>
      <c r="K29" s="42"/>
    </row>
    <row r="30" spans="1:11" s="3" customFormat="1" ht="15">
      <c r="A30" s="6"/>
      <c r="B30" s="6"/>
      <c r="C30" s="6"/>
      <c r="D30" s="7"/>
      <c r="E30" s="7"/>
      <c r="F30" s="7"/>
      <c r="G30" s="7"/>
      <c r="H30" s="7"/>
      <c r="I30" s="7"/>
      <c r="J30" s="8"/>
      <c r="K30" s="8"/>
    </row>
    <row r="31" spans="1:11" s="3" customFormat="1" ht="15">
      <c r="A31" s="6"/>
      <c r="B31" s="6"/>
      <c r="C31" s="6"/>
      <c r="D31" s="7"/>
      <c r="E31" s="7"/>
      <c r="F31" s="7"/>
      <c r="G31" s="7"/>
      <c r="H31" s="7"/>
      <c r="I31" s="7"/>
      <c r="J31" s="8"/>
      <c r="K31" s="8"/>
    </row>
    <row r="32" spans="1:11" s="3" customFormat="1" ht="14.25" customHeight="1">
      <c r="A32" s="6"/>
      <c r="B32" s="6"/>
      <c r="C32" s="6"/>
      <c r="D32" s="7"/>
      <c r="E32" s="7"/>
      <c r="F32" s="7"/>
      <c r="G32" s="7"/>
      <c r="H32" s="7"/>
      <c r="I32" s="7"/>
      <c r="J32" s="8"/>
      <c r="K32" s="8"/>
    </row>
    <row r="33" spans="1:11" s="3" customFormat="1" ht="15">
      <c r="A33" s="6"/>
      <c r="B33" s="6"/>
      <c r="C33" s="6"/>
      <c r="D33" s="7"/>
      <c r="E33" s="7"/>
      <c r="F33" s="7"/>
      <c r="G33" s="7"/>
      <c r="H33" s="7"/>
      <c r="I33" s="7"/>
      <c r="J33" s="8"/>
      <c r="K33" s="8"/>
    </row>
    <row r="34" spans="1:11" s="3" customFormat="1" ht="15">
      <c r="A34" s="6"/>
      <c r="B34" s="6"/>
      <c r="C34" s="6"/>
      <c r="D34" s="7"/>
      <c r="E34" s="7"/>
      <c r="F34" s="7"/>
      <c r="G34" s="7"/>
      <c r="H34" s="7"/>
      <c r="I34" s="7"/>
      <c r="J34" s="8"/>
      <c r="K34" s="8"/>
    </row>
    <row r="35" spans="1:11" s="3" customFormat="1" ht="15">
      <c r="A35" s="6"/>
      <c r="B35" s="6"/>
      <c r="C35" s="6"/>
      <c r="D35" s="7"/>
      <c r="E35" s="7"/>
      <c r="F35" s="7"/>
      <c r="G35" s="7"/>
      <c r="H35" s="7"/>
      <c r="I35" s="7"/>
      <c r="J35" s="8"/>
      <c r="K35" s="8"/>
    </row>
    <row r="36" spans="1:11" s="4" customFormat="1" ht="15">
      <c r="A36" s="6"/>
      <c r="B36" s="6"/>
      <c r="C36" s="6"/>
      <c r="D36" s="7"/>
      <c r="E36" s="7"/>
      <c r="F36" s="7"/>
      <c r="G36" s="7"/>
      <c r="H36" s="7"/>
      <c r="I36" s="7"/>
      <c r="J36" s="8"/>
      <c r="K36" s="8"/>
    </row>
    <row r="37" spans="1:11" s="5" customFormat="1" ht="15">
      <c r="A37" s="6"/>
      <c r="B37" s="6"/>
      <c r="C37" s="6"/>
      <c r="D37" s="7"/>
      <c r="E37" s="7"/>
      <c r="F37" s="7"/>
      <c r="G37" s="7"/>
      <c r="H37" s="7"/>
      <c r="I37" s="7"/>
      <c r="J37" s="8"/>
      <c r="K37" s="8"/>
    </row>
    <row r="38" spans="1:11" s="5" customFormat="1" ht="15">
      <c r="A38" s="6"/>
      <c r="B38" s="6"/>
      <c r="C38" s="6"/>
      <c r="D38" s="7"/>
      <c r="E38" s="7"/>
      <c r="F38" s="7"/>
      <c r="G38" s="7"/>
      <c r="H38" s="7"/>
      <c r="I38" s="7"/>
      <c r="J38" s="8"/>
      <c r="K38" s="8"/>
    </row>
  </sheetData>
  <sheetProtection/>
  <mergeCells count="16">
    <mergeCell ref="A1:K1"/>
    <mergeCell ref="A2:K2"/>
    <mergeCell ref="D3:E3"/>
    <mergeCell ref="F3:I3"/>
    <mergeCell ref="A29:K29"/>
    <mergeCell ref="A3:A4"/>
    <mergeCell ref="A5:A10"/>
    <mergeCell ref="A11:A15"/>
    <mergeCell ref="A16:A28"/>
    <mergeCell ref="B3:B4"/>
    <mergeCell ref="B5:B10"/>
    <mergeCell ref="B11:B15"/>
    <mergeCell ref="B16:B28"/>
    <mergeCell ref="C3:C4"/>
    <mergeCell ref="J3:J4"/>
    <mergeCell ref="K3:K4"/>
  </mergeCells>
  <conditionalFormatting sqref="C11:C15">
    <cfRule type="expression" priority="1" dxfId="0" stopIfTrue="1">
      <formula>AND(COUNTIF($C$11:$C$15,C11)&gt;1,NOT(ISBLANK(C11)))</formula>
    </cfRule>
  </conditionalFormatting>
  <printOptions horizontalCentered="1"/>
  <pageMargins left="0.03937007874015748" right="0.03937007874015748" top="0.5905511811023623" bottom="0.3937007874015748" header="0.03937007874015748" footer="0.03937007874015748"/>
  <pageSetup horizontalDpi="600" verticalDpi="600" orientation="landscape" paperSize="9"/>
  <headerFooter>
    <oddFooter>&amp;R- &amp;P -</oddFooter>
    <evenFooter>&amp;L- &amp;P -</evenFooter>
  </headerFooter>
  <rowBreaks count="1" manualBreakCount="1">
    <brk id="15" max="255" man="1"/>
  </rowBreaks>
</worksheet>
</file>

<file path=xl/worksheets/sheet5.xml><?xml version="1.0" encoding="utf-8"?>
<worksheet xmlns="http://schemas.openxmlformats.org/spreadsheetml/2006/main" xmlns:r="http://schemas.openxmlformats.org/officeDocument/2006/relationships">
  <dimension ref="A1:K35"/>
  <sheetViews>
    <sheetView workbookViewId="0" topLeftCell="A1">
      <selection activeCell="N8" sqref="A1:IV65536"/>
    </sheetView>
  </sheetViews>
  <sheetFormatPr defaultColWidth="8.8515625" defaultRowHeight="15"/>
  <cols>
    <col min="1" max="1" width="30.7109375" style="6" customWidth="1"/>
    <col min="2" max="2" width="17.8515625" style="6" customWidth="1"/>
    <col min="3" max="3" width="12.140625" style="6" customWidth="1"/>
    <col min="4" max="4" width="10.28125" style="7" customWidth="1"/>
    <col min="5" max="5" width="11.140625" style="7" customWidth="1"/>
    <col min="6" max="6" width="10.28125" style="7" customWidth="1"/>
    <col min="7" max="7" width="11.140625" style="7" customWidth="1"/>
    <col min="8" max="8" width="10.28125" style="7" customWidth="1"/>
    <col min="9" max="9" width="11.140625" style="7" customWidth="1"/>
    <col min="10" max="10" width="10.28125" style="8" customWidth="1"/>
    <col min="11" max="11" width="11.7109375" style="8" customWidth="1"/>
    <col min="12" max="16384" width="8.8515625" style="1" customWidth="1"/>
  </cols>
  <sheetData>
    <row r="1" spans="1:11" s="1" customFormat="1" ht="75" customHeight="1">
      <c r="A1" s="9" t="s">
        <v>114</v>
      </c>
      <c r="B1" s="9"/>
      <c r="C1" s="9"/>
      <c r="D1" s="9"/>
      <c r="E1" s="9"/>
      <c r="F1" s="9"/>
      <c r="G1" s="9"/>
      <c r="H1" s="9"/>
      <c r="I1" s="9"/>
      <c r="J1" s="9"/>
      <c r="K1" s="9"/>
    </row>
    <row r="2" spans="1:11" s="2" customFormat="1" ht="36.75" customHeight="1">
      <c r="A2" s="10" t="s">
        <v>1</v>
      </c>
      <c r="B2" s="10"/>
      <c r="C2" s="10"/>
      <c r="D2" s="10"/>
      <c r="E2" s="10"/>
      <c r="F2" s="10"/>
      <c r="G2" s="10"/>
      <c r="H2" s="10"/>
      <c r="I2" s="10"/>
      <c r="J2" s="10"/>
      <c r="K2" s="10"/>
    </row>
    <row r="3" spans="1:11" s="1" customFormat="1" ht="24.75" customHeight="1">
      <c r="A3" s="11" t="s">
        <v>2</v>
      </c>
      <c r="B3" s="12" t="s">
        <v>3</v>
      </c>
      <c r="C3" s="13" t="s">
        <v>4</v>
      </c>
      <c r="D3" s="14" t="s">
        <v>5</v>
      </c>
      <c r="E3" s="15"/>
      <c r="F3" s="16" t="s">
        <v>6</v>
      </c>
      <c r="G3" s="17"/>
      <c r="H3" s="17"/>
      <c r="I3" s="43"/>
      <c r="J3" s="13" t="s">
        <v>7</v>
      </c>
      <c r="K3" s="13" t="s">
        <v>8</v>
      </c>
    </row>
    <row r="4" spans="1:11" s="3" customFormat="1" ht="39.75" customHeight="1">
      <c r="A4" s="18"/>
      <c r="B4" s="12"/>
      <c r="C4" s="13"/>
      <c r="D4" s="19" t="s">
        <v>5</v>
      </c>
      <c r="E4" s="19" t="s">
        <v>9</v>
      </c>
      <c r="F4" s="19" t="s">
        <v>10</v>
      </c>
      <c r="G4" s="19" t="s">
        <v>9</v>
      </c>
      <c r="H4" s="19" t="s">
        <v>11</v>
      </c>
      <c r="I4" s="19" t="s">
        <v>9</v>
      </c>
      <c r="J4" s="44"/>
      <c r="K4" s="44"/>
    </row>
    <row r="5" spans="1:11" s="3" customFormat="1" ht="21.75" customHeight="1">
      <c r="A5" s="30" t="s">
        <v>115</v>
      </c>
      <c r="B5" s="20" t="s">
        <v>88</v>
      </c>
      <c r="C5" s="63" t="s">
        <v>116</v>
      </c>
      <c r="D5" s="54"/>
      <c r="E5" s="33"/>
      <c r="F5" s="23">
        <v>84.2</v>
      </c>
      <c r="G5" s="23">
        <f aca="true" t="shared" si="0" ref="G5:G8">F5*0.5</f>
        <v>42.1</v>
      </c>
      <c r="H5" s="26">
        <v>85.6</v>
      </c>
      <c r="I5" s="38">
        <f aca="true" t="shared" si="1" ref="I5:I8">H5*0.5</f>
        <v>42.8</v>
      </c>
      <c r="J5" s="45">
        <f aca="true" t="shared" si="2" ref="J5:J9">G5+I5</f>
        <v>84.9</v>
      </c>
      <c r="K5" s="44">
        <v>1</v>
      </c>
    </row>
    <row r="6" spans="1:11" s="3" customFormat="1" ht="21.75" customHeight="1">
      <c r="A6" s="35"/>
      <c r="B6" s="25"/>
      <c r="C6" s="63" t="s">
        <v>117</v>
      </c>
      <c r="D6" s="54"/>
      <c r="E6" s="33"/>
      <c r="F6" s="23">
        <v>69.6</v>
      </c>
      <c r="G6" s="23">
        <f t="shared" si="0"/>
        <v>34.8</v>
      </c>
      <c r="H6" s="26">
        <v>47.2</v>
      </c>
      <c r="I6" s="38">
        <f t="shared" si="1"/>
        <v>23.6</v>
      </c>
      <c r="J6" s="45">
        <f t="shared" si="2"/>
        <v>58.4</v>
      </c>
      <c r="K6" s="44">
        <v>4</v>
      </c>
    </row>
    <row r="7" spans="1:11" s="3" customFormat="1" ht="21.75" customHeight="1">
      <c r="A7" s="35"/>
      <c r="B7" s="25"/>
      <c r="C7" s="63" t="s">
        <v>118</v>
      </c>
      <c r="D7" s="54"/>
      <c r="E7" s="33"/>
      <c r="F7" s="23">
        <v>72.2</v>
      </c>
      <c r="G7" s="23">
        <f t="shared" si="0"/>
        <v>36.1</v>
      </c>
      <c r="H7" s="26">
        <v>79.8</v>
      </c>
      <c r="I7" s="38">
        <f t="shared" si="1"/>
        <v>39.9</v>
      </c>
      <c r="J7" s="45">
        <f t="shared" si="2"/>
        <v>76</v>
      </c>
      <c r="K7" s="44">
        <v>3</v>
      </c>
    </row>
    <row r="8" spans="1:11" s="3" customFormat="1" ht="21.75" customHeight="1">
      <c r="A8" s="35"/>
      <c r="B8" s="25"/>
      <c r="C8" s="63" t="s">
        <v>119</v>
      </c>
      <c r="D8" s="54"/>
      <c r="E8" s="33"/>
      <c r="F8" s="23">
        <v>80</v>
      </c>
      <c r="G8" s="23">
        <f t="shared" si="0"/>
        <v>40</v>
      </c>
      <c r="H8" s="26">
        <v>86.8</v>
      </c>
      <c r="I8" s="38">
        <f t="shared" si="1"/>
        <v>43.4</v>
      </c>
      <c r="J8" s="45">
        <f t="shared" si="2"/>
        <v>83.4</v>
      </c>
      <c r="K8" s="44">
        <v>2</v>
      </c>
    </row>
    <row r="9" spans="1:11" s="3" customFormat="1" ht="21.75" customHeight="1">
      <c r="A9" s="64"/>
      <c r="B9" s="28"/>
      <c r="C9" s="63" t="s">
        <v>120</v>
      </c>
      <c r="D9" s="54"/>
      <c r="E9" s="33"/>
      <c r="F9" s="24" t="s">
        <v>18</v>
      </c>
      <c r="G9" s="23">
        <v>0</v>
      </c>
      <c r="H9" s="55" t="s">
        <v>18</v>
      </c>
      <c r="I9" s="38">
        <v>0</v>
      </c>
      <c r="J9" s="45">
        <f t="shared" si="2"/>
        <v>0</v>
      </c>
      <c r="K9" s="66" t="s">
        <v>18</v>
      </c>
    </row>
    <row r="10" spans="1:11" s="3" customFormat="1" ht="21.75" customHeight="1">
      <c r="A10" s="30" t="s">
        <v>70</v>
      </c>
      <c r="B10" s="20" t="s">
        <v>95</v>
      </c>
      <c r="C10" s="63" t="s">
        <v>121</v>
      </c>
      <c r="D10" s="61">
        <v>72</v>
      </c>
      <c r="E10" s="23">
        <f aca="true" t="shared" si="3" ref="E10:E14">D10*0.5</f>
        <v>36</v>
      </c>
      <c r="F10" s="23">
        <v>81.6</v>
      </c>
      <c r="G10" s="23">
        <f aca="true" t="shared" si="4" ref="G10:G12">F10*0.25</f>
        <v>20.4</v>
      </c>
      <c r="H10" s="26">
        <v>86.2</v>
      </c>
      <c r="I10" s="38">
        <f aca="true" t="shared" si="5" ref="I10:I12">H10*0.25</f>
        <v>21.55</v>
      </c>
      <c r="J10" s="45">
        <f aca="true" t="shared" si="6" ref="J10:J14">E10+G10+I10</f>
        <v>77.95</v>
      </c>
      <c r="K10" s="44">
        <v>1</v>
      </c>
    </row>
    <row r="11" spans="1:11" s="3" customFormat="1" ht="21.75" customHeight="1">
      <c r="A11" s="35"/>
      <c r="B11" s="25"/>
      <c r="C11" s="63" t="s">
        <v>122</v>
      </c>
      <c r="D11" s="65">
        <v>71</v>
      </c>
      <c r="E11" s="23">
        <f t="shared" si="3"/>
        <v>35.5</v>
      </c>
      <c r="F11" s="23">
        <v>79.8</v>
      </c>
      <c r="G11" s="23">
        <f t="shared" si="4"/>
        <v>19.95</v>
      </c>
      <c r="H11" s="26">
        <v>84.6</v>
      </c>
      <c r="I11" s="38">
        <f t="shared" si="5"/>
        <v>21.15</v>
      </c>
      <c r="J11" s="45">
        <f t="shared" si="6"/>
        <v>76.6</v>
      </c>
      <c r="K11" s="44">
        <v>2</v>
      </c>
    </row>
    <row r="12" spans="1:11" s="3" customFormat="1" ht="21.75" customHeight="1">
      <c r="A12" s="35"/>
      <c r="B12" s="25"/>
      <c r="C12" s="63" t="s">
        <v>123</v>
      </c>
      <c r="D12" s="65">
        <v>68</v>
      </c>
      <c r="E12" s="23">
        <f t="shared" si="3"/>
        <v>34</v>
      </c>
      <c r="F12" s="23">
        <v>80.6</v>
      </c>
      <c r="G12" s="23">
        <f t="shared" si="4"/>
        <v>20.15</v>
      </c>
      <c r="H12" s="26">
        <v>85.4</v>
      </c>
      <c r="I12" s="38">
        <f t="shared" si="5"/>
        <v>21.35</v>
      </c>
      <c r="J12" s="45">
        <f t="shared" si="6"/>
        <v>75.5</v>
      </c>
      <c r="K12" s="44">
        <v>3</v>
      </c>
    </row>
    <row r="13" spans="1:11" s="3" customFormat="1" ht="21.75" customHeight="1">
      <c r="A13" s="35"/>
      <c r="B13" s="25"/>
      <c r="C13" s="63" t="s">
        <v>124</v>
      </c>
      <c r="D13" s="65">
        <v>67</v>
      </c>
      <c r="E13" s="23">
        <f t="shared" si="3"/>
        <v>33.5</v>
      </c>
      <c r="F13" s="24" t="s">
        <v>18</v>
      </c>
      <c r="G13" s="23">
        <v>0</v>
      </c>
      <c r="H13" s="55" t="s">
        <v>18</v>
      </c>
      <c r="I13" s="38">
        <v>0</v>
      </c>
      <c r="J13" s="45">
        <f t="shared" si="6"/>
        <v>33.5</v>
      </c>
      <c r="K13" s="44">
        <v>5</v>
      </c>
    </row>
    <row r="14" spans="1:11" s="3" customFormat="1" ht="21.75" customHeight="1">
      <c r="A14" s="64"/>
      <c r="B14" s="28"/>
      <c r="C14" s="63" t="s">
        <v>125</v>
      </c>
      <c r="D14" s="65">
        <v>65</v>
      </c>
      <c r="E14" s="23">
        <f t="shared" si="3"/>
        <v>32.5</v>
      </c>
      <c r="F14" s="23">
        <v>83.8</v>
      </c>
      <c r="G14" s="23">
        <f>F14*0.25</f>
        <v>20.95</v>
      </c>
      <c r="H14" s="26">
        <v>79.4</v>
      </c>
      <c r="I14" s="38">
        <f>H14*0.25</f>
        <v>19.85</v>
      </c>
      <c r="J14" s="45">
        <f t="shared" si="6"/>
        <v>73.30000000000001</v>
      </c>
      <c r="K14" s="44">
        <v>4</v>
      </c>
    </row>
    <row r="15" spans="1:11" s="3" customFormat="1" ht="21.75" customHeight="1">
      <c r="A15" s="20" t="s">
        <v>75</v>
      </c>
      <c r="B15" s="20" t="s">
        <v>95</v>
      </c>
      <c r="C15" s="63" t="s">
        <v>126</v>
      </c>
      <c r="D15" s="54"/>
      <c r="E15" s="33"/>
      <c r="F15" s="23">
        <v>80.8</v>
      </c>
      <c r="G15" s="23">
        <f aca="true" t="shared" si="7" ref="G15:G25">F15*0.5</f>
        <v>40.4</v>
      </c>
      <c r="H15" s="26">
        <v>81.4</v>
      </c>
      <c r="I15" s="38">
        <f aca="true" t="shared" si="8" ref="I15:I25">H15*0.5</f>
        <v>40.7</v>
      </c>
      <c r="J15" s="45">
        <f aca="true" t="shared" si="9" ref="J15:J25">G15+I15</f>
        <v>81.1</v>
      </c>
      <c r="K15" s="44">
        <v>1</v>
      </c>
    </row>
    <row r="16" spans="1:11" s="3" customFormat="1" ht="21.75" customHeight="1">
      <c r="A16" s="25"/>
      <c r="B16" s="25"/>
      <c r="C16" s="63" t="s">
        <v>127</v>
      </c>
      <c r="D16" s="54"/>
      <c r="E16" s="33"/>
      <c r="F16" s="23">
        <v>79</v>
      </c>
      <c r="G16" s="23">
        <f t="shared" si="7"/>
        <v>39.5</v>
      </c>
      <c r="H16" s="26">
        <v>82.2</v>
      </c>
      <c r="I16" s="38">
        <f t="shared" si="8"/>
        <v>41.1</v>
      </c>
      <c r="J16" s="45">
        <f t="shared" si="9"/>
        <v>80.6</v>
      </c>
      <c r="K16" s="44">
        <v>2</v>
      </c>
    </row>
    <row r="17" spans="1:11" s="3" customFormat="1" ht="21.75" customHeight="1">
      <c r="A17" s="25"/>
      <c r="B17" s="25"/>
      <c r="C17" s="63" t="s">
        <v>128</v>
      </c>
      <c r="D17" s="54"/>
      <c r="E17" s="33"/>
      <c r="F17" s="23">
        <v>79.8</v>
      </c>
      <c r="G17" s="23">
        <f t="shared" si="7"/>
        <v>39.9</v>
      </c>
      <c r="H17" s="26">
        <v>75.2</v>
      </c>
      <c r="I17" s="38">
        <f t="shared" si="8"/>
        <v>37.6</v>
      </c>
      <c r="J17" s="45">
        <f t="shared" si="9"/>
        <v>77.5</v>
      </c>
      <c r="K17" s="44">
        <v>3</v>
      </c>
    </row>
    <row r="18" spans="1:11" s="3" customFormat="1" ht="21.75" customHeight="1">
      <c r="A18" s="25"/>
      <c r="B18" s="25"/>
      <c r="C18" s="63" t="s">
        <v>129</v>
      </c>
      <c r="D18" s="54"/>
      <c r="E18" s="33"/>
      <c r="F18" s="23">
        <v>81.2</v>
      </c>
      <c r="G18" s="23">
        <f t="shared" si="7"/>
        <v>40.6</v>
      </c>
      <c r="H18" s="26">
        <v>67</v>
      </c>
      <c r="I18" s="38">
        <f t="shared" si="8"/>
        <v>33.5</v>
      </c>
      <c r="J18" s="45">
        <f t="shared" si="9"/>
        <v>74.1</v>
      </c>
      <c r="K18" s="44">
        <v>5</v>
      </c>
    </row>
    <row r="19" spans="1:11" s="3" customFormat="1" ht="21.75" customHeight="1">
      <c r="A19" s="28"/>
      <c r="B19" s="28"/>
      <c r="C19" s="63" t="s">
        <v>130</v>
      </c>
      <c r="D19" s="54"/>
      <c r="E19" s="33"/>
      <c r="F19" s="23">
        <v>80.2</v>
      </c>
      <c r="G19" s="23">
        <f t="shared" si="7"/>
        <v>40.1</v>
      </c>
      <c r="H19" s="26">
        <v>74.8</v>
      </c>
      <c r="I19" s="38">
        <f t="shared" si="8"/>
        <v>37.4</v>
      </c>
      <c r="J19" s="45">
        <f t="shared" si="9"/>
        <v>77.5</v>
      </c>
      <c r="K19" s="44">
        <v>3</v>
      </c>
    </row>
    <row r="20" spans="1:11" s="3" customFormat="1" ht="21.75" customHeight="1">
      <c r="A20" s="50" t="s">
        <v>81</v>
      </c>
      <c r="B20" s="50" t="s">
        <v>95</v>
      </c>
      <c r="C20" s="63" t="s">
        <v>131</v>
      </c>
      <c r="D20" s="54"/>
      <c r="E20" s="33"/>
      <c r="F20" s="23">
        <v>78</v>
      </c>
      <c r="G20" s="23">
        <f t="shared" si="7"/>
        <v>39</v>
      </c>
      <c r="H20" s="26">
        <v>85.2</v>
      </c>
      <c r="I20" s="38">
        <f t="shared" si="8"/>
        <v>42.6</v>
      </c>
      <c r="J20" s="45">
        <f t="shared" si="9"/>
        <v>81.6</v>
      </c>
      <c r="K20" s="44">
        <v>2</v>
      </c>
    </row>
    <row r="21" spans="1:11" s="3" customFormat="1" ht="21.75" customHeight="1">
      <c r="A21" s="50"/>
      <c r="B21" s="50"/>
      <c r="C21" s="63" t="s">
        <v>132</v>
      </c>
      <c r="D21" s="54"/>
      <c r="E21" s="33"/>
      <c r="F21" s="23">
        <v>74.8</v>
      </c>
      <c r="G21" s="23">
        <f t="shared" si="7"/>
        <v>37.4</v>
      </c>
      <c r="H21" s="26">
        <v>73.8</v>
      </c>
      <c r="I21" s="38">
        <f t="shared" si="8"/>
        <v>36.9</v>
      </c>
      <c r="J21" s="45">
        <f t="shared" si="9"/>
        <v>74.3</v>
      </c>
      <c r="K21" s="44">
        <v>6</v>
      </c>
    </row>
    <row r="22" spans="1:11" s="3" customFormat="1" ht="21.75" customHeight="1">
      <c r="A22" s="50"/>
      <c r="B22" s="50"/>
      <c r="C22" s="63" t="s">
        <v>133</v>
      </c>
      <c r="D22" s="54"/>
      <c r="E22" s="33"/>
      <c r="F22" s="23">
        <v>87.2</v>
      </c>
      <c r="G22" s="23">
        <f t="shared" si="7"/>
        <v>43.6</v>
      </c>
      <c r="H22" s="26">
        <v>77.8</v>
      </c>
      <c r="I22" s="38">
        <f t="shared" si="8"/>
        <v>38.9</v>
      </c>
      <c r="J22" s="45">
        <f t="shared" si="9"/>
        <v>82.5</v>
      </c>
      <c r="K22" s="44">
        <v>1</v>
      </c>
    </row>
    <row r="23" spans="1:11" s="3" customFormat="1" ht="21.75" customHeight="1">
      <c r="A23" s="50"/>
      <c r="B23" s="50"/>
      <c r="C23" s="63" t="s">
        <v>134</v>
      </c>
      <c r="D23" s="54"/>
      <c r="E23" s="33"/>
      <c r="F23" s="23">
        <v>79.6</v>
      </c>
      <c r="G23" s="23">
        <f t="shared" si="7"/>
        <v>39.8</v>
      </c>
      <c r="H23" s="26">
        <v>76.4</v>
      </c>
      <c r="I23" s="38">
        <f t="shared" si="8"/>
        <v>38.2</v>
      </c>
      <c r="J23" s="45">
        <f t="shared" si="9"/>
        <v>78</v>
      </c>
      <c r="K23" s="44">
        <v>5</v>
      </c>
    </row>
    <row r="24" spans="1:11" s="3" customFormat="1" ht="21.75" customHeight="1">
      <c r="A24" s="50"/>
      <c r="B24" s="50"/>
      <c r="C24" s="63" t="s">
        <v>135</v>
      </c>
      <c r="D24" s="54"/>
      <c r="E24" s="33"/>
      <c r="F24" s="23">
        <v>76.2</v>
      </c>
      <c r="G24" s="23">
        <f t="shared" si="7"/>
        <v>38.1</v>
      </c>
      <c r="H24" s="26">
        <v>86.2</v>
      </c>
      <c r="I24" s="38">
        <f t="shared" si="8"/>
        <v>43.1</v>
      </c>
      <c r="J24" s="45">
        <f t="shared" si="9"/>
        <v>81.2</v>
      </c>
      <c r="K24" s="44">
        <v>3</v>
      </c>
    </row>
    <row r="25" spans="1:11" s="3" customFormat="1" ht="21.75" customHeight="1">
      <c r="A25" s="50"/>
      <c r="B25" s="50"/>
      <c r="C25" s="63" t="s">
        <v>136</v>
      </c>
      <c r="D25" s="54"/>
      <c r="E25" s="33"/>
      <c r="F25" s="23">
        <v>77.8</v>
      </c>
      <c r="G25" s="23">
        <f t="shared" si="7"/>
        <v>38.9</v>
      </c>
      <c r="H25" s="26">
        <v>83.6</v>
      </c>
      <c r="I25" s="38">
        <f t="shared" si="8"/>
        <v>41.8</v>
      </c>
      <c r="J25" s="45">
        <f t="shared" si="9"/>
        <v>80.69999999999999</v>
      </c>
      <c r="K25" s="44">
        <v>4</v>
      </c>
    </row>
    <row r="26" spans="1:11" s="4" customFormat="1" ht="99.75" customHeight="1">
      <c r="A26" s="41" t="s">
        <v>38</v>
      </c>
      <c r="B26" s="42"/>
      <c r="C26" s="42"/>
      <c r="D26" s="42"/>
      <c r="E26" s="42"/>
      <c r="F26" s="42"/>
      <c r="G26" s="42"/>
      <c r="H26" s="42"/>
      <c r="I26" s="42"/>
      <c r="J26" s="42"/>
      <c r="K26" s="42"/>
    </row>
    <row r="27" spans="1:11" s="3" customFormat="1" ht="15">
      <c r="A27" s="6"/>
      <c r="B27" s="6"/>
      <c r="C27" s="6"/>
      <c r="D27" s="7"/>
      <c r="E27" s="7"/>
      <c r="F27" s="7"/>
      <c r="G27" s="7"/>
      <c r="H27" s="7"/>
      <c r="I27" s="7"/>
      <c r="J27" s="8"/>
      <c r="K27" s="8"/>
    </row>
    <row r="28" spans="1:11" s="3" customFormat="1" ht="15">
      <c r="A28" s="6"/>
      <c r="B28" s="6"/>
      <c r="C28" s="6"/>
      <c r="D28" s="7"/>
      <c r="E28" s="7"/>
      <c r="F28" s="7"/>
      <c r="G28" s="7"/>
      <c r="H28" s="7"/>
      <c r="I28" s="7"/>
      <c r="J28" s="8"/>
      <c r="K28" s="8"/>
    </row>
    <row r="29" spans="1:11" s="3" customFormat="1" ht="14.25" customHeight="1">
      <c r="A29" s="6"/>
      <c r="B29" s="6"/>
      <c r="C29" s="6"/>
      <c r="D29" s="7"/>
      <c r="E29" s="7"/>
      <c r="F29" s="7"/>
      <c r="G29" s="7"/>
      <c r="H29" s="7"/>
      <c r="I29" s="7"/>
      <c r="J29" s="8"/>
      <c r="K29" s="8"/>
    </row>
    <row r="30" spans="1:11" s="3" customFormat="1" ht="15">
      <c r="A30" s="6"/>
      <c r="B30" s="6"/>
      <c r="C30" s="6"/>
      <c r="D30" s="7"/>
      <c r="E30" s="7"/>
      <c r="F30" s="7"/>
      <c r="G30" s="7"/>
      <c r="H30" s="7"/>
      <c r="I30" s="7"/>
      <c r="J30" s="8"/>
      <c r="K30" s="8"/>
    </row>
    <row r="31" spans="1:11" s="3" customFormat="1" ht="15">
      <c r="A31" s="6"/>
      <c r="B31" s="6"/>
      <c r="C31" s="6"/>
      <c r="D31" s="7"/>
      <c r="E31" s="7"/>
      <c r="F31" s="7"/>
      <c r="G31" s="7"/>
      <c r="H31" s="7"/>
      <c r="I31" s="7"/>
      <c r="J31" s="8"/>
      <c r="K31" s="8"/>
    </row>
    <row r="32" spans="1:11" s="3" customFormat="1" ht="15">
      <c r="A32" s="6"/>
      <c r="B32" s="6"/>
      <c r="C32" s="6"/>
      <c r="D32" s="7"/>
      <c r="E32" s="7"/>
      <c r="F32" s="7"/>
      <c r="G32" s="7"/>
      <c r="H32" s="7"/>
      <c r="I32" s="7"/>
      <c r="J32" s="8"/>
      <c r="K32" s="8"/>
    </row>
    <row r="33" spans="1:11" s="4" customFormat="1" ht="15">
      <c r="A33" s="6"/>
      <c r="B33" s="6"/>
      <c r="C33" s="6"/>
      <c r="D33" s="7"/>
      <c r="E33" s="7"/>
      <c r="F33" s="7"/>
      <c r="G33" s="7"/>
      <c r="H33" s="7"/>
      <c r="I33" s="7"/>
      <c r="J33" s="8"/>
      <c r="K33" s="8"/>
    </row>
    <row r="34" spans="1:11" s="5" customFormat="1" ht="15">
      <c r="A34" s="6"/>
      <c r="B34" s="6"/>
      <c r="C34" s="6"/>
      <c r="D34" s="7"/>
      <c r="E34" s="7"/>
      <c r="F34" s="7"/>
      <c r="G34" s="7"/>
      <c r="H34" s="7"/>
      <c r="I34" s="7"/>
      <c r="J34" s="8"/>
      <c r="K34" s="8"/>
    </row>
    <row r="35" spans="1:11" s="5" customFormat="1" ht="15">
      <c r="A35" s="6"/>
      <c r="B35" s="6"/>
      <c r="C35" s="6"/>
      <c r="D35" s="7"/>
      <c r="E35" s="7"/>
      <c r="F35" s="7"/>
      <c r="G35" s="7"/>
      <c r="H35" s="7"/>
      <c r="I35" s="7"/>
      <c r="J35" s="8"/>
      <c r="K35" s="8"/>
    </row>
  </sheetData>
  <sheetProtection/>
  <mergeCells count="18">
    <mergeCell ref="A1:K1"/>
    <mergeCell ref="A2:K2"/>
    <mergeCell ref="D3:E3"/>
    <mergeCell ref="F3:I3"/>
    <mergeCell ref="A26:K26"/>
    <mergeCell ref="A3:A4"/>
    <mergeCell ref="A5:A9"/>
    <mergeCell ref="A10:A14"/>
    <mergeCell ref="A15:A19"/>
    <mergeCell ref="A20:A25"/>
    <mergeCell ref="B3:B4"/>
    <mergeCell ref="B5:B9"/>
    <mergeCell ref="B10:B14"/>
    <mergeCell ref="B15:B19"/>
    <mergeCell ref="B20:B25"/>
    <mergeCell ref="C3:C4"/>
    <mergeCell ref="J3:J4"/>
    <mergeCell ref="K3:K4"/>
  </mergeCells>
  <conditionalFormatting sqref="C5:C23">
    <cfRule type="expression" priority="4" dxfId="0" stopIfTrue="1">
      <formula>AND(COUNTIF($C$5:$C$23,C5)&gt;1,NOT(ISBLANK(C5)))</formula>
    </cfRule>
  </conditionalFormatting>
  <conditionalFormatting sqref="C5:C9">
    <cfRule type="expression" priority="3" dxfId="0" stopIfTrue="1">
      <formula>AND(COUNTIF($C$5:$C$9,C5)&gt;1,NOT(ISBLANK(C5)))</formula>
    </cfRule>
  </conditionalFormatting>
  <conditionalFormatting sqref="C10:C14">
    <cfRule type="expression" priority="2" dxfId="0" stopIfTrue="1">
      <formula>AND(COUNTIF($C$10:$C$14,C10)&gt;1,NOT(ISBLANK(C10)))</formula>
    </cfRule>
  </conditionalFormatting>
  <conditionalFormatting sqref="C15:C19">
    <cfRule type="expression" priority="1" dxfId="0" stopIfTrue="1">
      <formula>AND(COUNTIF($C$15:$C$19,C15)&gt;1,NOT(ISBLANK(C15)))</formula>
    </cfRule>
  </conditionalFormatting>
  <printOptions horizontalCentered="1"/>
  <pageMargins left="0.03937007874015748" right="0.03937007874015748" top="0.5905511811023623" bottom="0.3937007874015748" header="0.03937007874015748" footer="0.03937007874015748"/>
  <pageSetup horizontalDpi="600" verticalDpi="600" orientation="landscape" paperSize="9"/>
  <headerFooter>
    <oddFooter>&amp;R- &amp;P -</oddFooter>
    <evenFooter>&amp;L- &amp;P -</evenFooter>
  </headerFooter>
  <rowBreaks count="1" manualBreakCount="1">
    <brk id="19" max="255" man="1"/>
  </rowBreaks>
</worksheet>
</file>

<file path=xl/worksheets/sheet6.xml><?xml version="1.0" encoding="utf-8"?>
<worksheet xmlns="http://schemas.openxmlformats.org/spreadsheetml/2006/main" xmlns:r="http://schemas.openxmlformats.org/officeDocument/2006/relationships">
  <dimension ref="A1:K43"/>
  <sheetViews>
    <sheetView workbookViewId="0" topLeftCell="A14">
      <selection activeCell="N8" sqref="A1:IV65536"/>
    </sheetView>
  </sheetViews>
  <sheetFormatPr defaultColWidth="8.8515625" defaultRowHeight="15"/>
  <cols>
    <col min="1" max="1" width="30.7109375" style="6" customWidth="1"/>
    <col min="2" max="2" width="17.8515625" style="6" customWidth="1"/>
    <col min="3" max="3" width="12.140625" style="6" customWidth="1"/>
    <col min="4" max="4" width="10.28125" style="46" customWidth="1"/>
    <col min="5" max="5" width="11.140625" style="7" customWidth="1"/>
    <col min="6" max="6" width="10.28125" style="7" customWidth="1"/>
    <col min="7" max="7" width="11.140625" style="7" customWidth="1"/>
    <col min="8" max="8" width="10.28125" style="7" customWidth="1"/>
    <col min="9" max="9" width="11.140625" style="7" customWidth="1"/>
    <col min="10" max="10" width="10.28125" style="8" customWidth="1"/>
    <col min="11" max="11" width="11.7109375" style="8" customWidth="1"/>
    <col min="12" max="16384" width="8.8515625" style="1" customWidth="1"/>
  </cols>
  <sheetData>
    <row r="1" spans="1:11" s="1" customFormat="1" ht="75" customHeight="1">
      <c r="A1" s="9" t="s">
        <v>137</v>
      </c>
      <c r="B1" s="9"/>
      <c r="C1" s="9"/>
      <c r="D1" s="9"/>
      <c r="E1" s="9"/>
      <c r="F1" s="9"/>
      <c r="G1" s="9"/>
      <c r="H1" s="9"/>
      <c r="I1" s="9"/>
      <c r="J1" s="9"/>
      <c r="K1" s="9"/>
    </row>
    <row r="2" spans="1:11" s="2" customFormat="1" ht="36.75" customHeight="1">
      <c r="A2" s="10" t="s">
        <v>138</v>
      </c>
      <c r="B2" s="10"/>
      <c r="C2" s="10"/>
      <c r="D2" s="47"/>
      <c r="E2" s="10"/>
      <c r="F2" s="10"/>
      <c r="G2" s="10"/>
      <c r="H2" s="10"/>
      <c r="I2" s="10"/>
      <c r="J2" s="10"/>
      <c r="K2" s="10"/>
    </row>
    <row r="3" spans="1:11" s="1" customFormat="1" ht="24.75" customHeight="1">
      <c r="A3" s="11" t="s">
        <v>2</v>
      </c>
      <c r="B3" s="12" t="s">
        <v>3</v>
      </c>
      <c r="C3" s="13" t="s">
        <v>4</v>
      </c>
      <c r="D3" s="48" t="s">
        <v>5</v>
      </c>
      <c r="E3" s="15"/>
      <c r="F3" s="16" t="s">
        <v>6</v>
      </c>
      <c r="G3" s="17"/>
      <c r="H3" s="17"/>
      <c r="I3" s="43"/>
      <c r="J3" s="13" t="s">
        <v>7</v>
      </c>
      <c r="K3" s="13" t="s">
        <v>8</v>
      </c>
    </row>
    <row r="4" spans="1:11" s="3" customFormat="1" ht="39.75" customHeight="1">
      <c r="A4" s="18"/>
      <c r="B4" s="12"/>
      <c r="C4" s="13"/>
      <c r="D4" s="49" t="s">
        <v>5</v>
      </c>
      <c r="E4" s="19" t="s">
        <v>9</v>
      </c>
      <c r="F4" s="19" t="s">
        <v>10</v>
      </c>
      <c r="G4" s="19" t="s">
        <v>9</v>
      </c>
      <c r="H4" s="19" t="s">
        <v>11</v>
      </c>
      <c r="I4" s="19" t="s">
        <v>9</v>
      </c>
      <c r="J4" s="44"/>
      <c r="K4" s="44"/>
    </row>
    <row r="5" spans="1:11" s="3" customFormat="1" ht="24.75" customHeight="1">
      <c r="A5" s="58" t="s">
        <v>115</v>
      </c>
      <c r="B5" s="20" t="s">
        <v>139</v>
      </c>
      <c r="C5" s="31" t="s">
        <v>140</v>
      </c>
      <c r="D5" s="54"/>
      <c r="E5" s="33"/>
      <c r="F5" s="23">
        <v>70.6</v>
      </c>
      <c r="G5" s="23">
        <f>F5*0.5</f>
        <v>35.3</v>
      </c>
      <c r="H5" s="26">
        <v>84.6</v>
      </c>
      <c r="I5" s="38">
        <f>H5*0.5</f>
        <v>42.3</v>
      </c>
      <c r="J5" s="45">
        <f>G5+I5</f>
        <v>77.6</v>
      </c>
      <c r="K5" s="44">
        <v>2</v>
      </c>
    </row>
    <row r="6" spans="1:11" s="3" customFormat="1" ht="24.75" customHeight="1">
      <c r="A6" s="59"/>
      <c r="B6" s="25"/>
      <c r="C6" s="31" t="s">
        <v>141</v>
      </c>
      <c r="D6" s="54"/>
      <c r="E6" s="33"/>
      <c r="F6" s="23">
        <v>75.6</v>
      </c>
      <c r="G6" s="23">
        <f>F6*0.5</f>
        <v>37.8</v>
      </c>
      <c r="H6" s="26">
        <v>83.4</v>
      </c>
      <c r="I6" s="38">
        <f>H6*0.5</f>
        <v>41.7</v>
      </c>
      <c r="J6" s="45">
        <f>G6+I6</f>
        <v>79.5</v>
      </c>
      <c r="K6" s="44">
        <v>1</v>
      </c>
    </row>
    <row r="7" spans="1:11" s="3" customFormat="1" ht="24.75" customHeight="1">
      <c r="A7" s="59"/>
      <c r="B7" s="25"/>
      <c r="C7" s="31" t="s">
        <v>142</v>
      </c>
      <c r="D7" s="54"/>
      <c r="E7" s="33"/>
      <c r="F7" s="23">
        <v>69.2</v>
      </c>
      <c r="G7" s="23">
        <f>F7*0.5</f>
        <v>34.6</v>
      </c>
      <c r="H7" s="26">
        <v>83</v>
      </c>
      <c r="I7" s="38">
        <f>H7*0.5</f>
        <v>41.5</v>
      </c>
      <c r="J7" s="45">
        <f>G7+I7</f>
        <v>76.1</v>
      </c>
      <c r="K7" s="44">
        <v>3</v>
      </c>
    </row>
    <row r="8" spans="1:11" s="3" customFormat="1" ht="24.75" customHeight="1">
      <c r="A8" s="59"/>
      <c r="B8" s="25"/>
      <c r="C8" s="31" t="s">
        <v>143</v>
      </c>
      <c r="D8" s="54"/>
      <c r="E8" s="33"/>
      <c r="F8" s="23">
        <v>61.4</v>
      </c>
      <c r="G8" s="23">
        <f>F8*0.5</f>
        <v>30.7</v>
      </c>
      <c r="H8" s="26">
        <v>61.2</v>
      </c>
      <c r="I8" s="38">
        <f>H8*0.5</f>
        <v>30.6</v>
      </c>
      <c r="J8" s="45">
        <f>G8+I8</f>
        <v>61.3</v>
      </c>
      <c r="K8" s="44">
        <v>5</v>
      </c>
    </row>
    <row r="9" spans="1:11" s="3" customFormat="1" ht="24.75" customHeight="1">
      <c r="A9" s="59"/>
      <c r="B9" s="25"/>
      <c r="C9" s="31" t="s">
        <v>144</v>
      </c>
      <c r="D9" s="54"/>
      <c r="E9" s="33"/>
      <c r="F9" s="23">
        <v>63.4</v>
      </c>
      <c r="G9" s="23">
        <f>F9*0.5</f>
        <v>31.7</v>
      </c>
      <c r="H9" s="26">
        <v>68.4</v>
      </c>
      <c r="I9" s="38">
        <f>H9*0.5</f>
        <v>34.2</v>
      </c>
      <c r="J9" s="45">
        <f>G9+I9</f>
        <v>65.9</v>
      </c>
      <c r="K9" s="44">
        <v>4</v>
      </c>
    </row>
    <row r="10" spans="1:11" s="3" customFormat="1" ht="24.75" customHeight="1">
      <c r="A10" s="20" t="s">
        <v>32</v>
      </c>
      <c r="B10" s="20" t="s">
        <v>145</v>
      </c>
      <c r="C10" s="21" t="s">
        <v>146</v>
      </c>
      <c r="D10" s="51">
        <v>84</v>
      </c>
      <c r="E10" s="23">
        <f>D10*0.5</f>
        <v>42</v>
      </c>
      <c r="F10" s="23">
        <v>71.6</v>
      </c>
      <c r="G10" s="23">
        <f>F10*0.25</f>
        <v>17.9</v>
      </c>
      <c r="H10" s="26">
        <v>64.4</v>
      </c>
      <c r="I10" s="38">
        <f>H10*0.25</f>
        <v>16.1</v>
      </c>
      <c r="J10" s="45">
        <f>E10+G10+I10</f>
        <v>76</v>
      </c>
      <c r="K10" s="44">
        <v>5</v>
      </c>
    </row>
    <row r="11" spans="1:11" s="3" customFormat="1" ht="24.75" customHeight="1">
      <c r="A11" s="60"/>
      <c r="B11" s="60"/>
      <c r="C11" s="21" t="s">
        <v>147</v>
      </c>
      <c r="D11" s="51">
        <v>83</v>
      </c>
      <c r="E11" s="23">
        <f aca="true" t="shared" si="0" ref="E11:E29">D11*0.5</f>
        <v>41.5</v>
      </c>
      <c r="F11" s="23">
        <v>80.4</v>
      </c>
      <c r="G11" s="23">
        <f aca="true" t="shared" si="1" ref="G11:G27">F11*0.25</f>
        <v>20.1</v>
      </c>
      <c r="H11" s="26">
        <v>68.6</v>
      </c>
      <c r="I11" s="38">
        <f aca="true" t="shared" si="2" ref="I11:I27">H11*0.25</f>
        <v>17.15</v>
      </c>
      <c r="J11" s="45">
        <f aca="true" t="shared" si="3" ref="J11:J19">E11+G11+I11</f>
        <v>78.75</v>
      </c>
      <c r="K11" s="44">
        <v>3</v>
      </c>
    </row>
    <row r="12" spans="1:11" s="3" customFormat="1" ht="24.75" customHeight="1">
      <c r="A12" s="60"/>
      <c r="B12" s="60"/>
      <c r="C12" s="21" t="s">
        <v>148</v>
      </c>
      <c r="D12" s="51">
        <v>82</v>
      </c>
      <c r="E12" s="23">
        <f t="shared" si="0"/>
        <v>41</v>
      </c>
      <c r="F12" s="23">
        <v>70.8</v>
      </c>
      <c r="G12" s="23">
        <f t="shared" si="1"/>
        <v>17.7</v>
      </c>
      <c r="H12" s="26">
        <v>87.2</v>
      </c>
      <c r="I12" s="38">
        <f t="shared" si="2"/>
        <v>21.8</v>
      </c>
      <c r="J12" s="45">
        <f t="shared" si="3"/>
        <v>80.5</v>
      </c>
      <c r="K12" s="44">
        <v>1</v>
      </c>
    </row>
    <row r="13" spans="1:11" s="3" customFormat="1" ht="24.75" customHeight="1">
      <c r="A13" s="60"/>
      <c r="B13" s="60"/>
      <c r="C13" s="21" t="s">
        <v>149</v>
      </c>
      <c r="D13" s="51">
        <v>80</v>
      </c>
      <c r="E13" s="23">
        <f t="shared" si="0"/>
        <v>40</v>
      </c>
      <c r="F13" s="23">
        <v>76.6</v>
      </c>
      <c r="G13" s="23">
        <f t="shared" si="1"/>
        <v>19.15</v>
      </c>
      <c r="H13" s="26">
        <v>72</v>
      </c>
      <c r="I13" s="38">
        <f t="shared" si="2"/>
        <v>18</v>
      </c>
      <c r="J13" s="45">
        <f t="shared" si="3"/>
        <v>77.15</v>
      </c>
      <c r="K13" s="44">
        <v>4</v>
      </c>
    </row>
    <row r="14" spans="1:11" s="3" customFormat="1" ht="24.75" customHeight="1">
      <c r="A14" s="60"/>
      <c r="B14" s="60"/>
      <c r="C14" s="21" t="s">
        <v>150</v>
      </c>
      <c r="D14" s="51">
        <v>79</v>
      </c>
      <c r="E14" s="23">
        <f t="shared" si="0"/>
        <v>39.5</v>
      </c>
      <c r="F14" s="23">
        <v>85</v>
      </c>
      <c r="G14" s="23">
        <f t="shared" si="1"/>
        <v>21.25</v>
      </c>
      <c r="H14" s="26">
        <v>77.4</v>
      </c>
      <c r="I14" s="38">
        <f t="shared" si="2"/>
        <v>19.35</v>
      </c>
      <c r="J14" s="45">
        <f t="shared" si="3"/>
        <v>80.1</v>
      </c>
      <c r="K14" s="44">
        <v>2</v>
      </c>
    </row>
    <row r="15" spans="1:11" s="3" customFormat="1" ht="24.75" customHeight="1">
      <c r="A15" s="60"/>
      <c r="B15" s="60"/>
      <c r="C15" s="21" t="s">
        <v>151</v>
      </c>
      <c r="D15" s="51">
        <v>78</v>
      </c>
      <c r="E15" s="23">
        <f t="shared" si="0"/>
        <v>39</v>
      </c>
      <c r="F15" s="23">
        <v>77.2</v>
      </c>
      <c r="G15" s="23">
        <f t="shared" si="1"/>
        <v>19.3</v>
      </c>
      <c r="H15" s="26">
        <v>68.6</v>
      </c>
      <c r="I15" s="38">
        <f t="shared" si="2"/>
        <v>17.15</v>
      </c>
      <c r="J15" s="45">
        <f t="shared" si="3"/>
        <v>75.44999999999999</v>
      </c>
      <c r="K15" s="44">
        <v>7</v>
      </c>
    </row>
    <row r="16" spans="1:11" s="3" customFormat="1" ht="24.75" customHeight="1">
      <c r="A16" s="25"/>
      <c r="B16" s="25"/>
      <c r="C16" s="21" t="s">
        <v>152</v>
      </c>
      <c r="D16" s="51">
        <v>78</v>
      </c>
      <c r="E16" s="23">
        <f t="shared" si="0"/>
        <v>39</v>
      </c>
      <c r="F16" s="23">
        <v>79.7</v>
      </c>
      <c r="G16" s="23">
        <f t="shared" si="1"/>
        <v>19.925</v>
      </c>
      <c r="H16" s="26">
        <v>63.6</v>
      </c>
      <c r="I16" s="38">
        <f t="shared" si="2"/>
        <v>15.9</v>
      </c>
      <c r="J16" s="45">
        <f t="shared" si="3"/>
        <v>74.825</v>
      </c>
      <c r="K16" s="44">
        <v>8</v>
      </c>
    </row>
    <row r="17" spans="1:11" s="3" customFormat="1" ht="24.75" customHeight="1">
      <c r="A17" s="25"/>
      <c r="B17" s="25"/>
      <c r="C17" s="21" t="s">
        <v>153</v>
      </c>
      <c r="D17" s="51">
        <v>77</v>
      </c>
      <c r="E17" s="23">
        <f t="shared" si="0"/>
        <v>38.5</v>
      </c>
      <c r="F17" s="23">
        <v>67.1</v>
      </c>
      <c r="G17" s="23">
        <f t="shared" si="1"/>
        <v>16.775</v>
      </c>
      <c r="H17" s="26">
        <v>68.1</v>
      </c>
      <c r="I17" s="38">
        <f t="shared" si="2"/>
        <v>17.025</v>
      </c>
      <c r="J17" s="45">
        <f t="shared" si="3"/>
        <v>72.3</v>
      </c>
      <c r="K17" s="44">
        <v>10</v>
      </c>
    </row>
    <row r="18" spans="1:11" s="3" customFormat="1" ht="24.75" customHeight="1">
      <c r="A18" s="25"/>
      <c r="B18" s="25"/>
      <c r="C18" s="21" t="s">
        <v>154</v>
      </c>
      <c r="D18" s="51">
        <v>77</v>
      </c>
      <c r="E18" s="23">
        <f t="shared" si="0"/>
        <v>38.5</v>
      </c>
      <c r="F18" s="23">
        <v>76.2</v>
      </c>
      <c r="G18" s="23">
        <f t="shared" si="1"/>
        <v>19.05</v>
      </c>
      <c r="H18" s="26">
        <v>68.6</v>
      </c>
      <c r="I18" s="38">
        <f t="shared" si="2"/>
        <v>17.15</v>
      </c>
      <c r="J18" s="45">
        <f t="shared" si="3"/>
        <v>74.69999999999999</v>
      </c>
      <c r="K18" s="44">
        <v>9</v>
      </c>
    </row>
    <row r="19" spans="1:11" s="3" customFormat="1" ht="24.75" customHeight="1">
      <c r="A19" s="28"/>
      <c r="B19" s="28"/>
      <c r="C19" s="21" t="s">
        <v>155</v>
      </c>
      <c r="D19" s="61">
        <v>77</v>
      </c>
      <c r="E19" s="23">
        <f t="shared" si="0"/>
        <v>38.5</v>
      </c>
      <c r="F19" s="23">
        <v>70.9</v>
      </c>
      <c r="G19" s="23">
        <f t="shared" si="1"/>
        <v>17.725</v>
      </c>
      <c r="H19" s="26">
        <v>77.7</v>
      </c>
      <c r="I19" s="38">
        <f t="shared" si="2"/>
        <v>19.425</v>
      </c>
      <c r="J19" s="45">
        <f t="shared" si="3"/>
        <v>75.65</v>
      </c>
      <c r="K19" s="44">
        <v>6</v>
      </c>
    </row>
    <row r="20" spans="1:11" s="3" customFormat="1" ht="24.75" customHeight="1">
      <c r="A20" s="20" t="s">
        <v>12</v>
      </c>
      <c r="B20" s="20" t="s">
        <v>145</v>
      </c>
      <c r="C20" s="21" t="s">
        <v>156</v>
      </c>
      <c r="D20" s="61">
        <v>81</v>
      </c>
      <c r="E20" s="23">
        <f t="shared" si="0"/>
        <v>40.5</v>
      </c>
      <c r="F20" s="23">
        <v>70.3</v>
      </c>
      <c r="G20" s="23">
        <f t="shared" si="1"/>
        <v>17.575</v>
      </c>
      <c r="H20" s="26">
        <v>62.6</v>
      </c>
      <c r="I20" s="38">
        <f t="shared" si="2"/>
        <v>15.65</v>
      </c>
      <c r="J20" s="45">
        <f>G20+I20+E20</f>
        <v>73.725</v>
      </c>
      <c r="K20" s="44">
        <v>3</v>
      </c>
    </row>
    <row r="21" spans="1:11" s="3" customFormat="1" ht="24.75" customHeight="1">
      <c r="A21" s="25"/>
      <c r="B21" s="25"/>
      <c r="C21" s="21" t="s">
        <v>157</v>
      </c>
      <c r="D21" s="51">
        <v>80</v>
      </c>
      <c r="E21" s="23">
        <f t="shared" si="0"/>
        <v>40</v>
      </c>
      <c r="F21" s="23">
        <v>81.2</v>
      </c>
      <c r="G21" s="23">
        <f t="shared" si="1"/>
        <v>20.3</v>
      </c>
      <c r="H21" s="26">
        <v>62.6</v>
      </c>
      <c r="I21" s="38">
        <f t="shared" si="2"/>
        <v>15.65</v>
      </c>
      <c r="J21" s="45">
        <f>G21+I21+E21</f>
        <v>75.95</v>
      </c>
      <c r="K21" s="44">
        <v>1</v>
      </c>
    </row>
    <row r="22" spans="1:11" s="3" customFormat="1" ht="24.75" customHeight="1">
      <c r="A22" s="25"/>
      <c r="B22" s="25"/>
      <c r="C22" s="21" t="s">
        <v>158</v>
      </c>
      <c r="D22" s="61">
        <v>75</v>
      </c>
      <c r="E22" s="23">
        <f t="shared" si="0"/>
        <v>37.5</v>
      </c>
      <c r="F22" s="23">
        <v>75.1</v>
      </c>
      <c r="G22" s="23">
        <f t="shared" si="1"/>
        <v>18.775</v>
      </c>
      <c r="H22" s="26">
        <v>65.4</v>
      </c>
      <c r="I22" s="38">
        <f t="shared" si="2"/>
        <v>16.35</v>
      </c>
      <c r="J22" s="45">
        <f>G22+I22+E22</f>
        <v>72.625</v>
      </c>
      <c r="K22" s="44">
        <v>4</v>
      </c>
    </row>
    <row r="23" spans="1:11" s="3" customFormat="1" ht="24.75" customHeight="1">
      <c r="A23" s="25"/>
      <c r="B23" s="25"/>
      <c r="C23" s="21" t="s">
        <v>159</v>
      </c>
      <c r="D23" s="61">
        <v>73</v>
      </c>
      <c r="E23" s="23">
        <f t="shared" si="0"/>
        <v>36.5</v>
      </c>
      <c r="F23" s="23">
        <v>70.2</v>
      </c>
      <c r="G23" s="23">
        <f t="shared" si="1"/>
        <v>17.55</v>
      </c>
      <c r="H23" s="26">
        <v>72.3</v>
      </c>
      <c r="I23" s="38">
        <f t="shared" si="2"/>
        <v>18.075</v>
      </c>
      <c r="J23" s="45">
        <f>G23+I23+E23</f>
        <v>72.125</v>
      </c>
      <c r="K23" s="44">
        <v>5</v>
      </c>
    </row>
    <row r="24" spans="1:11" s="3" customFormat="1" ht="24.75" customHeight="1">
      <c r="A24" s="28"/>
      <c r="B24" s="28"/>
      <c r="C24" s="21" t="s">
        <v>160</v>
      </c>
      <c r="D24" s="51">
        <v>73</v>
      </c>
      <c r="E24" s="23">
        <f t="shared" si="0"/>
        <v>36.5</v>
      </c>
      <c r="F24" s="23">
        <v>79.2</v>
      </c>
      <c r="G24" s="23">
        <f t="shared" si="1"/>
        <v>19.8</v>
      </c>
      <c r="H24" s="26">
        <v>71.8</v>
      </c>
      <c r="I24" s="38">
        <f t="shared" si="2"/>
        <v>17.95</v>
      </c>
      <c r="J24" s="45">
        <f>G24+I24+E24</f>
        <v>74.25</v>
      </c>
      <c r="K24" s="44">
        <v>2</v>
      </c>
    </row>
    <row r="25" spans="1:11" s="3" customFormat="1" ht="24.75" customHeight="1">
      <c r="A25" s="20" t="s">
        <v>81</v>
      </c>
      <c r="B25" s="20" t="s">
        <v>145</v>
      </c>
      <c r="C25" s="21" t="s">
        <v>161</v>
      </c>
      <c r="D25" s="51">
        <v>83</v>
      </c>
      <c r="E25" s="23">
        <f t="shared" si="0"/>
        <v>41.5</v>
      </c>
      <c r="F25" s="23">
        <v>74.1</v>
      </c>
      <c r="G25" s="23">
        <f t="shared" si="1"/>
        <v>18.525</v>
      </c>
      <c r="H25" s="26">
        <v>67.6</v>
      </c>
      <c r="I25" s="38">
        <f t="shared" si="2"/>
        <v>16.9</v>
      </c>
      <c r="J25" s="45">
        <f>E25+G25+I25</f>
        <v>76.925</v>
      </c>
      <c r="K25" s="44">
        <v>2</v>
      </c>
    </row>
    <row r="26" spans="1:11" s="3" customFormat="1" ht="24.75" customHeight="1">
      <c r="A26" s="25"/>
      <c r="B26" s="25"/>
      <c r="C26" s="21" t="s">
        <v>162</v>
      </c>
      <c r="D26" s="51">
        <v>76</v>
      </c>
      <c r="E26" s="23">
        <f t="shared" si="0"/>
        <v>38</v>
      </c>
      <c r="F26" s="23">
        <v>82.2</v>
      </c>
      <c r="G26" s="23">
        <f t="shared" si="1"/>
        <v>20.55</v>
      </c>
      <c r="H26" s="26">
        <v>74.4</v>
      </c>
      <c r="I26" s="38">
        <f t="shared" si="2"/>
        <v>18.6</v>
      </c>
      <c r="J26" s="45">
        <f>E26+G26+I26</f>
        <v>77.15</v>
      </c>
      <c r="K26" s="44">
        <v>1</v>
      </c>
    </row>
    <row r="27" spans="1:11" s="3" customFormat="1" ht="24.75" customHeight="1">
      <c r="A27" s="25"/>
      <c r="B27" s="25"/>
      <c r="C27" s="21" t="s">
        <v>163</v>
      </c>
      <c r="D27" s="51">
        <v>74</v>
      </c>
      <c r="E27" s="23">
        <f t="shared" si="0"/>
        <v>37</v>
      </c>
      <c r="F27" s="23">
        <v>81</v>
      </c>
      <c r="G27" s="23">
        <f t="shared" si="1"/>
        <v>20.25</v>
      </c>
      <c r="H27" s="26">
        <v>65.8</v>
      </c>
      <c r="I27" s="38">
        <f t="shared" si="2"/>
        <v>16.45</v>
      </c>
      <c r="J27" s="45">
        <f>E27+G27+I27</f>
        <v>73.7</v>
      </c>
      <c r="K27" s="44">
        <v>3</v>
      </c>
    </row>
    <row r="28" spans="1:11" s="3" customFormat="1" ht="24.75" customHeight="1">
      <c r="A28" s="25"/>
      <c r="B28" s="25"/>
      <c r="C28" s="21" t="s">
        <v>164</v>
      </c>
      <c r="D28" s="51">
        <v>73</v>
      </c>
      <c r="E28" s="23">
        <f t="shared" si="0"/>
        <v>36.5</v>
      </c>
      <c r="F28" s="24" t="s">
        <v>18</v>
      </c>
      <c r="G28" s="24" t="s">
        <v>18</v>
      </c>
      <c r="H28" s="24" t="s">
        <v>18</v>
      </c>
      <c r="I28" s="24" t="s">
        <v>18</v>
      </c>
      <c r="J28" s="45">
        <v>36.5</v>
      </c>
      <c r="K28" s="62">
        <v>4</v>
      </c>
    </row>
    <row r="29" spans="1:11" s="3" customFormat="1" ht="24.75" customHeight="1">
      <c r="A29" s="28"/>
      <c r="B29" s="28"/>
      <c r="C29" s="21" t="s">
        <v>165</v>
      </c>
      <c r="D29" s="51">
        <v>72</v>
      </c>
      <c r="E29" s="23">
        <f t="shared" si="0"/>
        <v>36</v>
      </c>
      <c r="F29" s="24" t="s">
        <v>18</v>
      </c>
      <c r="G29" s="24" t="s">
        <v>18</v>
      </c>
      <c r="H29" s="24" t="s">
        <v>18</v>
      </c>
      <c r="I29" s="24" t="s">
        <v>18</v>
      </c>
      <c r="J29" s="45">
        <v>36</v>
      </c>
      <c r="K29" s="62">
        <v>5</v>
      </c>
    </row>
    <row r="30" spans="1:11" s="4" customFormat="1" ht="99.75" customHeight="1">
      <c r="A30" s="41" t="s">
        <v>38</v>
      </c>
      <c r="B30" s="42"/>
      <c r="C30" s="42"/>
      <c r="D30" s="56"/>
      <c r="E30" s="42"/>
      <c r="F30" s="42"/>
      <c r="G30" s="42"/>
      <c r="H30" s="42"/>
      <c r="I30" s="42"/>
      <c r="J30" s="42"/>
      <c r="K30" s="42"/>
    </row>
    <row r="31" spans="1:11" s="3" customFormat="1" ht="15">
      <c r="A31" s="6"/>
      <c r="B31" s="6"/>
      <c r="C31" s="6"/>
      <c r="D31" s="46"/>
      <c r="E31" s="7"/>
      <c r="F31" s="7"/>
      <c r="G31" s="7"/>
      <c r="H31" s="7"/>
      <c r="I31" s="7"/>
      <c r="J31" s="8"/>
      <c r="K31" s="8"/>
    </row>
    <row r="32" spans="1:11" s="3" customFormat="1" ht="15">
      <c r="A32" s="6"/>
      <c r="B32" s="6"/>
      <c r="C32" s="6"/>
      <c r="D32" s="46"/>
      <c r="E32" s="7"/>
      <c r="F32" s="7"/>
      <c r="G32" s="7"/>
      <c r="H32" s="7"/>
      <c r="I32" s="7"/>
      <c r="J32" s="8"/>
      <c r="K32" s="8"/>
    </row>
    <row r="33" spans="1:11" s="3" customFormat="1" ht="14.25" customHeight="1">
      <c r="A33" s="6"/>
      <c r="B33" s="6"/>
      <c r="C33" s="6"/>
      <c r="D33" s="46"/>
      <c r="E33" s="7"/>
      <c r="F33" s="7"/>
      <c r="G33" s="7"/>
      <c r="H33" s="7"/>
      <c r="I33" s="7"/>
      <c r="J33" s="8"/>
      <c r="K33" s="8"/>
    </row>
    <row r="34" spans="1:11" s="3" customFormat="1" ht="15">
      <c r="A34" s="6"/>
      <c r="B34" s="6"/>
      <c r="C34" s="6"/>
      <c r="D34" s="46"/>
      <c r="E34" s="7"/>
      <c r="F34" s="7"/>
      <c r="G34" s="7"/>
      <c r="H34" s="7"/>
      <c r="I34" s="7"/>
      <c r="J34" s="8"/>
      <c r="K34" s="8"/>
    </row>
    <row r="35" spans="1:11" s="3" customFormat="1" ht="15">
      <c r="A35" s="6"/>
      <c r="B35" s="6"/>
      <c r="C35" s="6"/>
      <c r="D35" s="46"/>
      <c r="E35" s="7"/>
      <c r="F35" s="7"/>
      <c r="G35" s="7"/>
      <c r="H35" s="7"/>
      <c r="I35" s="7"/>
      <c r="J35" s="8"/>
      <c r="K35" s="8"/>
    </row>
    <row r="36" spans="1:11" s="3" customFormat="1" ht="15">
      <c r="A36" s="6"/>
      <c r="B36" s="6"/>
      <c r="C36" s="6"/>
      <c r="D36" s="46"/>
      <c r="E36" s="7"/>
      <c r="F36" s="7"/>
      <c r="G36" s="7"/>
      <c r="H36" s="7"/>
      <c r="I36" s="7"/>
      <c r="J36" s="8"/>
      <c r="K36" s="8"/>
    </row>
    <row r="37" spans="1:11" s="3" customFormat="1" ht="15">
      <c r="A37" s="6"/>
      <c r="B37" s="6"/>
      <c r="C37" s="6"/>
      <c r="D37" s="46"/>
      <c r="E37" s="7"/>
      <c r="F37" s="7"/>
      <c r="G37" s="7"/>
      <c r="H37" s="7"/>
      <c r="I37" s="7"/>
      <c r="J37" s="8"/>
      <c r="K37" s="8"/>
    </row>
    <row r="38" spans="1:11" s="3" customFormat="1" ht="15">
      <c r="A38" s="6"/>
      <c r="B38" s="6"/>
      <c r="C38" s="6"/>
      <c r="D38" s="46"/>
      <c r="E38" s="7"/>
      <c r="F38" s="7"/>
      <c r="G38" s="7"/>
      <c r="H38" s="7"/>
      <c r="I38" s="7"/>
      <c r="J38" s="8"/>
      <c r="K38" s="8"/>
    </row>
    <row r="39" spans="1:11" s="3" customFormat="1" ht="15">
      <c r="A39" s="6"/>
      <c r="B39" s="6"/>
      <c r="C39" s="6"/>
      <c r="D39" s="46"/>
      <c r="E39" s="7"/>
      <c r="F39" s="7"/>
      <c r="G39" s="7"/>
      <c r="H39" s="7"/>
      <c r="I39" s="7"/>
      <c r="J39" s="8"/>
      <c r="K39" s="8"/>
    </row>
    <row r="40" spans="1:11" s="3" customFormat="1" ht="15">
      <c r="A40" s="6"/>
      <c r="B40" s="6"/>
      <c r="C40" s="6"/>
      <c r="D40" s="46"/>
      <c r="E40" s="7"/>
      <c r="F40" s="7"/>
      <c r="G40" s="7"/>
      <c r="H40" s="7"/>
      <c r="I40" s="7"/>
      <c r="J40" s="8"/>
      <c r="K40" s="8"/>
    </row>
    <row r="41" spans="1:11" s="4" customFormat="1" ht="15">
      <c r="A41" s="6"/>
      <c r="B41" s="6"/>
      <c r="C41" s="6"/>
      <c r="D41" s="46"/>
      <c r="E41" s="7"/>
      <c r="F41" s="7"/>
      <c r="G41" s="7"/>
      <c r="H41" s="7"/>
      <c r="I41" s="7"/>
      <c r="J41" s="8"/>
      <c r="K41" s="8"/>
    </row>
    <row r="42" spans="1:11" s="5" customFormat="1" ht="15">
      <c r="A42" s="6"/>
      <c r="B42" s="6"/>
      <c r="C42" s="6"/>
      <c r="D42" s="46"/>
      <c r="E42" s="7"/>
      <c r="F42" s="7"/>
      <c r="G42" s="7"/>
      <c r="H42" s="7"/>
      <c r="I42" s="7"/>
      <c r="J42" s="8"/>
      <c r="K42" s="8"/>
    </row>
    <row r="43" spans="1:11" s="5" customFormat="1" ht="15">
      <c r="A43" s="6"/>
      <c r="B43" s="6"/>
      <c r="C43" s="6"/>
      <c r="D43" s="46"/>
      <c r="E43" s="7"/>
      <c r="F43" s="7"/>
      <c r="G43" s="7"/>
      <c r="H43" s="7"/>
      <c r="I43" s="7"/>
      <c r="J43" s="8"/>
      <c r="K43" s="8"/>
    </row>
  </sheetData>
  <sheetProtection/>
  <mergeCells count="18">
    <mergeCell ref="A1:K1"/>
    <mergeCell ref="A2:K2"/>
    <mergeCell ref="D3:E3"/>
    <mergeCell ref="F3:I3"/>
    <mergeCell ref="A30:K30"/>
    <mergeCell ref="A3:A4"/>
    <mergeCell ref="A5:A9"/>
    <mergeCell ref="A10:A19"/>
    <mergeCell ref="A20:A24"/>
    <mergeCell ref="A25:A29"/>
    <mergeCell ref="B3:B4"/>
    <mergeCell ref="B5:B9"/>
    <mergeCell ref="B10:B19"/>
    <mergeCell ref="B20:B24"/>
    <mergeCell ref="B25:B29"/>
    <mergeCell ref="C3:C4"/>
    <mergeCell ref="J3:J4"/>
    <mergeCell ref="K3:K4"/>
  </mergeCells>
  <conditionalFormatting sqref="C5:C25">
    <cfRule type="expression" priority="1" dxfId="0" stopIfTrue="1">
      <formula>AND(COUNTIF($C$5:$C$25,C5)&gt;1,NOT(ISBLANK(C5)))</formula>
    </cfRule>
  </conditionalFormatting>
  <printOptions horizontalCentered="1"/>
  <pageMargins left="0.03937007874015748" right="0.03937007874015748" top="0.5905511811023623" bottom="0.3937007874015748" header="0.03937007874015748" footer="0.03937007874015748"/>
  <pageSetup horizontalDpi="600" verticalDpi="600" orientation="landscape" paperSize="9"/>
  <headerFooter>
    <oddFooter>&amp;R- &amp;P -</oddFooter>
    <evenFooter>&amp;L- &amp;P -</evenFooter>
  </headerFooter>
  <rowBreaks count="1" manualBreakCount="1">
    <brk id="32" max="255" man="1"/>
  </rowBreaks>
</worksheet>
</file>

<file path=xl/worksheets/sheet7.xml><?xml version="1.0" encoding="utf-8"?>
<worksheet xmlns="http://schemas.openxmlformats.org/spreadsheetml/2006/main" xmlns:r="http://schemas.openxmlformats.org/officeDocument/2006/relationships">
  <dimension ref="A1:K29"/>
  <sheetViews>
    <sheetView workbookViewId="0" topLeftCell="A1">
      <selection activeCell="N8" sqref="A1:IV65536"/>
    </sheetView>
  </sheetViews>
  <sheetFormatPr defaultColWidth="8.8515625" defaultRowHeight="15"/>
  <cols>
    <col min="1" max="1" width="30.7109375" style="6" customWidth="1"/>
    <col min="2" max="2" width="17.8515625" style="6" customWidth="1"/>
    <col min="3" max="3" width="10.8515625" style="6" customWidth="1"/>
    <col min="4" max="4" width="10.28125" style="46" customWidth="1"/>
    <col min="5" max="5" width="11.140625" style="7" customWidth="1"/>
    <col min="6" max="6" width="10.28125" style="7" customWidth="1"/>
    <col min="7" max="7" width="11.140625" style="7" customWidth="1"/>
    <col min="8" max="8" width="10.28125" style="7" customWidth="1"/>
    <col min="9" max="9" width="11.140625" style="7" customWidth="1"/>
    <col min="10" max="10" width="10.28125" style="8" customWidth="1"/>
    <col min="11" max="11" width="11.7109375" style="8" customWidth="1"/>
    <col min="12" max="16384" width="8.8515625" style="1" customWidth="1"/>
  </cols>
  <sheetData>
    <row r="1" spans="1:11" s="1" customFormat="1" ht="82.5" customHeight="1">
      <c r="A1" s="9" t="s">
        <v>166</v>
      </c>
      <c r="B1" s="9"/>
      <c r="C1" s="9"/>
      <c r="D1" s="9"/>
      <c r="E1" s="9"/>
      <c r="F1" s="9"/>
      <c r="G1" s="9"/>
      <c r="H1" s="9"/>
      <c r="I1" s="9"/>
      <c r="J1" s="9"/>
      <c r="K1" s="9"/>
    </row>
    <row r="2" spans="1:11" s="2" customFormat="1" ht="36.75" customHeight="1">
      <c r="A2" s="10" t="s">
        <v>167</v>
      </c>
      <c r="B2" s="10"/>
      <c r="C2" s="10"/>
      <c r="D2" s="47"/>
      <c r="E2" s="10"/>
      <c r="F2" s="10"/>
      <c r="G2" s="10"/>
      <c r="H2" s="10"/>
      <c r="I2" s="10"/>
      <c r="J2" s="10"/>
      <c r="K2" s="10"/>
    </row>
    <row r="3" spans="1:11" s="1" customFormat="1" ht="24.75" customHeight="1">
      <c r="A3" s="11" t="s">
        <v>2</v>
      </c>
      <c r="B3" s="12" t="s">
        <v>3</v>
      </c>
      <c r="C3" s="13" t="s">
        <v>4</v>
      </c>
      <c r="D3" s="48" t="s">
        <v>5</v>
      </c>
      <c r="E3" s="15"/>
      <c r="F3" s="16" t="s">
        <v>6</v>
      </c>
      <c r="G3" s="17"/>
      <c r="H3" s="17"/>
      <c r="I3" s="43"/>
      <c r="J3" s="13" t="s">
        <v>7</v>
      </c>
      <c r="K3" s="13" t="s">
        <v>8</v>
      </c>
    </row>
    <row r="4" spans="1:11" s="3" customFormat="1" ht="39.75" customHeight="1">
      <c r="A4" s="18"/>
      <c r="B4" s="12"/>
      <c r="C4" s="13"/>
      <c r="D4" s="49" t="s">
        <v>5</v>
      </c>
      <c r="E4" s="19" t="s">
        <v>9</v>
      </c>
      <c r="F4" s="19" t="s">
        <v>10</v>
      </c>
      <c r="G4" s="19" t="s">
        <v>9</v>
      </c>
      <c r="H4" s="19" t="s">
        <v>11</v>
      </c>
      <c r="I4" s="19" t="s">
        <v>9</v>
      </c>
      <c r="J4" s="44"/>
      <c r="K4" s="44"/>
    </row>
    <row r="5" spans="1:11" s="3" customFormat="1" ht="21.75" customHeight="1">
      <c r="A5" s="50" t="s">
        <v>32</v>
      </c>
      <c r="B5" s="50" t="s">
        <v>168</v>
      </c>
      <c r="C5" s="21" t="s">
        <v>169</v>
      </c>
      <c r="D5" s="51">
        <v>78</v>
      </c>
      <c r="E5" s="23">
        <f>D5*0.5</f>
        <v>39</v>
      </c>
      <c r="F5" s="23">
        <v>82.4</v>
      </c>
      <c r="G5" s="23">
        <f>F5*0.25</f>
        <v>20.6</v>
      </c>
      <c r="H5" s="26">
        <v>83.4</v>
      </c>
      <c r="I5" s="38">
        <f>H5*0.25</f>
        <v>20.85</v>
      </c>
      <c r="J5" s="45">
        <f>E5+G5+I5</f>
        <v>80.45</v>
      </c>
      <c r="K5" s="44">
        <v>1</v>
      </c>
    </row>
    <row r="6" spans="1:11" s="3" customFormat="1" ht="21.75" customHeight="1">
      <c r="A6" s="50"/>
      <c r="B6" s="50"/>
      <c r="C6" s="21" t="s">
        <v>170</v>
      </c>
      <c r="D6" s="51">
        <v>78</v>
      </c>
      <c r="E6" s="23">
        <f>D6*0.5</f>
        <v>39</v>
      </c>
      <c r="F6" s="23">
        <v>76</v>
      </c>
      <c r="G6" s="23">
        <f>F6*0.25</f>
        <v>19</v>
      </c>
      <c r="H6" s="26">
        <v>80</v>
      </c>
      <c r="I6" s="38">
        <f>H6*0.25</f>
        <v>20</v>
      </c>
      <c r="J6" s="45">
        <f>E6+G6+I6</f>
        <v>78</v>
      </c>
      <c r="K6" s="44">
        <v>2</v>
      </c>
    </row>
    <row r="7" spans="1:11" s="3" customFormat="1" ht="21.75" customHeight="1">
      <c r="A7" s="50"/>
      <c r="B7" s="50"/>
      <c r="C7" s="21" t="s">
        <v>171</v>
      </c>
      <c r="D7" s="51">
        <v>76</v>
      </c>
      <c r="E7" s="23">
        <f>D7*0.5</f>
        <v>38</v>
      </c>
      <c r="F7" s="23">
        <v>79.4</v>
      </c>
      <c r="G7" s="23">
        <f>F7*0.25</f>
        <v>19.85</v>
      </c>
      <c r="H7" s="26">
        <v>51.4</v>
      </c>
      <c r="I7" s="38">
        <f>H7*0.25</f>
        <v>12.85</v>
      </c>
      <c r="J7" s="45">
        <f>E7+G7+I7</f>
        <v>70.7</v>
      </c>
      <c r="K7" s="44">
        <v>3</v>
      </c>
    </row>
    <row r="8" spans="1:11" s="3" customFormat="1" ht="21.75" customHeight="1">
      <c r="A8" s="50"/>
      <c r="B8" s="50"/>
      <c r="C8" s="21" t="s">
        <v>172</v>
      </c>
      <c r="D8" s="51">
        <v>72</v>
      </c>
      <c r="E8" s="23">
        <f>D8*0.5</f>
        <v>36</v>
      </c>
      <c r="F8" s="23">
        <v>74.4</v>
      </c>
      <c r="G8" s="23">
        <f>F8*0.25</f>
        <v>18.6</v>
      </c>
      <c r="H8" s="26">
        <v>58.6</v>
      </c>
      <c r="I8" s="38">
        <f>H8*0.25</f>
        <v>14.65</v>
      </c>
      <c r="J8" s="45">
        <f>E8+G8+I8</f>
        <v>69.25</v>
      </c>
      <c r="K8" s="44">
        <v>5</v>
      </c>
    </row>
    <row r="9" spans="1:11" s="3" customFormat="1" ht="21.75" customHeight="1">
      <c r="A9" s="50"/>
      <c r="B9" s="50"/>
      <c r="C9" s="21" t="s">
        <v>173</v>
      </c>
      <c r="D9" s="51">
        <v>67</v>
      </c>
      <c r="E9" s="23">
        <f>D9*0.5</f>
        <v>33.5</v>
      </c>
      <c r="F9" s="23">
        <v>72.8</v>
      </c>
      <c r="G9" s="23">
        <f>F9*0.25</f>
        <v>18.2</v>
      </c>
      <c r="H9" s="26">
        <v>74.8</v>
      </c>
      <c r="I9" s="38">
        <f>H9*0.25</f>
        <v>18.7</v>
      </c>
      <c r="J9" s="45">
        <f>E9+G9+I9</f>
        <v>70.4</v>
      </c>
      <c r="K9" s="44">
        <v>4</v>
      </c>
    </row>
    <row r="10" spans="1:11" s="3" customFormat="1" ht="21.75" customHeight="1">
      <c r="A10" s="52" t="s">
        <v>75</v>
      </c>
      <c r="B10" s="53" t="s">
        <v>168</v>
      </c>
      <c r="C10" s="31" t="s">
        <v>174</v>
      </c>
      <c r="D10" s="54"/>
      <c r="E10" s="33"/>
      <c r="F10" s="23">
        <v>77.2</v>
      </c>
      <c r="G10" s="23">
        <f>F10*0.5</f>
        <v>38.6</v>
      </c>
      <c r="H10" s="26">
        <v>63.8</v>
      </c>
      <c r="I10" s="38">
        <f>H10*0.5</f>
        <v>31.9</v>
      </c>
      <c r="J10" s="45">
        <f>G10+I10</f>
        <v>70.5</v>
      </c>
      <c r="K10" s="44">
        <v>4</v>
      </c>
    </row>
    <row r="11" spans="1:11" s="3" customFormat="1" ht="21.75" customHeight="1">
      <c r="A11" s="52"/>
      <c r="B11" s="53"/>
      <c r="C11" s="31" t="s">
        <v>175</v>
      </c>
      <c r="D11" s="54"/>
      <c r="E11" s="33"/>
      <c r="F11" s="23">
        <v>76.2</v>
      </c>
      <c r="G11" s="23">
        <f>F11*0.5</f>
        <v>38.1</v>
      </c>
      <c r="H11" s="26">
        <v>81.8</v>
      </c>
      <c r="I11" s="38">
        <f>H11*0.5</f>
        <v>40.9</v>
      </c>
      <c r="J11" s="45">
        <f>G11+I11</f>
        <v>79</v>
      </c>
      <c r="K11" s="44">
        <v>1</v>
      </c>
    </row>
    <row r="12" spans="1:11" s="3" customFormat="1" ht="21.75" customHeight="1">
      <c r="A12" s="52"/>
      <c r="B12" s="53"/>
      <c r="C12" s="31" t="s">
        <v>176</v>
      </c>
      <c r="D12" s="54"/>
      <c r="E12" s="33"/>
      <c r="F12" s="23">
        <v>78.4</v>
      </c>
      <c r="G12" s="23">
        <f>F12*0.5</f>
        <v>39.2</v>
      </c>
      <c r="H12" s="26">
        <v>72.4</v>
      </c>
      <c r="I12" s="38">
        <f>H12*0.5</f>
        <v>36.2</v>
      </c>
      <c r="J12" s="45">
        <f>G12+I12</f>
        <v>75.4</v>
      </c>
      <c r="K12" s="44">
        <v>2</v>
      </c>
    </row>
    <row r="13" spans="1:11" s="3" customFormat="1" ht="21.75" customHeight="1">
      <c r="A13" s="52"/>
      <c r="B13" s="53"/>
      <c r="C13" s="31" t="s">
        <v>177</v>
      </c>
      <c r="D13" s="54"/>
      <c r="E13" s="33"/>
      <c r="F13" s="23">
        <v>78.8</v>
      </c>
      <c r="G13" s="23">
        <f>F13*0.5</f>
        <v>39.4</v>
      </c>
      <c r="H13" s="26">
        <v>70.4</v>
      </c>
      <c r="I13" s="38">
        <f>H13*0.5</f>
        <v>35.2</v>
      </c>
      <c r="J13" s="45">
        <f>G13+I13</f>
        <v>74.6</v>
      </c>
      <c r="K13" s="44">
        <v>3</v>
      </c>
    </row>
    <row r="14" spans="1:11" s="3" customFormat="1" ht="21.75" customHeight="1">
      <c r="A14" s="52" t="s">
        <v>53</v>
      </c>
      <c r="B14" s="53" t="s">
        <v>168</v>
      </c>
      <c r="C14" s="31" t="s">
        <v>178</v>
      </c>
      <c r="D14" s="54"/>
      <c r="E14" s="33"/>
      <c r="F14" s="24" t="s">
        <v>18</v>
      </c>
      <c r="G14" s="55" t="s">
        <v>18</v>
      </c>
      <c r="H14" s="55" t="s">
        <v>18</v>
      </c>
      <c r="I14" s="57" t="s">
        <v>18</v>
      </c>
      <c r="J14" s="57" t="s">
        <v>18</v>
      </c>
      <c r="K14" s="57" t="s">
        <v>18</v>
      </c>
    </row>
    <row r="15" spans="1:11" s="3" customFormat="1" ht="21.75" customHeight="1">
      <c r="A15" s="52"/>
      <c r="B15" s="53"/>
      <c r="C15" s="31" t="s">
        <v>179</v>
      </c>
      <c r="D15" s="54"/>
      <c r="E15" s="33"/>
      <c r="F15" s="23">
        <v>80.2</v>
      </c>
      <c r="G15" s="23">
        <f>F15*0.5</f>
        <v>40.1</v>
      </c>
      <c r="H15" s="26">
        <v>82.6</v>
      </c>
      <c r="I15" s="38">
        <f>H15*0.5</f>
        <v>41.3</v>
      </c>
      <c r="J15" s="45">
        <f>G15+I15</f>
        <v>81.4</v>
      </c>
      <c r="K15" s="44">
        <v>1</v>
      </c>
    </row>
    <row r="16" spans="1:11" s="3" customFormat="1" ht="21.75" customHeight="1">
      <c r="A16" s="52"/>
      <c r="B16" s="53"/>
      <c r="C16" s="31" t="s">
        <v>180</v>
      </c>
      <c r="D16" s="54"/>
      <c r="E16" s="33"/>
      <c r="F16" s="23">
        <v>79.2</v>
      </c>
      <c r="G16" s="23">
        <f>F16*0.5</f>
        <v>39.6</v>
      </c>
      <c r="H16" s="26">
        <v>78.8</v>
      </c>
      <c r="I16" s="38">
        <f>H16*0.5</f>
        <v>39.4</v>
      </c>
      <c r="J16" s="45">
        <f>G16+I16</f>
        <v>79</v>
      </c>
      <c r="K16" s="44">
        <v>2</v>
      </c>
    </row>
    <row r="17" spans="1:11" s="3" customFormat="1" ht="21.75" customHeight="1">
      <c r="A17" s="52" t="s">
        <v>181</v>
      </c>
      <c r="B17" s="53" t="s">
        <v>182</v>
      </c>
      <c r="C17" s="31" t="s">
        <v>183</v>
      </c>
      <c r="D17" s="54"/>
      <c r="E17" s="33"/>
      <c r="F17" s="24" t="s">
        <v>18</v>
      </c>
      <c r="G17" s="24" t="s">
        <v>18</v>
      </c>
      <c r="H17" s="24" t="s">
        <v>18</v>
      </c>
      <c r="I17" s="24" t="s">
        <v>18</v>
      </c>
      <c r="J17" s="24" t="s">
        <v>18</v>
      </c>
      <c r="K17" s="24" t="s">
        <v>18</v>
      </c>
    </row>
    <row r="18" spans="1:11" s="3" customFormat="1" ht="21.75" customHeight="1">
      <c r="A18" s="52"/>
      <c r="B18" s="53"/>
      <c r="C18" s="31" t="s">
        <v>184</v>
      </c>
      <c r="D18" s="54"/>
      <c r="E18" s="33"/>
      <c r="F18" s="23">
        <v>78.8</v>
      </c>
      <c r="G18" s="23">
        <f>F18*0.5</f>
        <v>39.4</v>
      </c>
      <c r="H18" s="26">
        <v>77</v>
      </c>
      <c r="I18" s="38">
        <f>H18*0.5</f>
        <v>38.5</v>
      </c>
      <c r="J18" s="45">
        <f>G18+I18</f>
        <v>77.9</v>
      </c>
      <c r="K18" s="44">
        <v>4</v>
      </c>
    </row>
    <row r="19" spans="1:11" s="3" customFormat="1" ht="21.75" customHeight="1">
      <c r="A19" s="52"/>
      <c r="B19" s="53"/>
      <c r="C19" s="31" t="s">
        <v>185</v>
      </c>
      <c r="D19" s="54"/>
      <c r="E19" s="33"/>
      <c r="F19" s="23">
        <v>83.2</v>
      </c>
      <c r="G19" s="23">
        <f>F19*0.5</f>
        <v>41.6</v>
      </c>
      <c r="H19" s="26">
        <v>76.6</v>
      </c>
      <c r="I19" s="38">
        <f>H19*0.5</f>
        <v>38.3</v>
      </c>
      <c r="J19" s="45">
        <f>G19+I19</f>
        <v>79.9</v>
      </c>
      <c r="K19" s="44">
        <v>1</v>
      </c>
    </row>
    <row r="20" spans="1:11" s="3" customFormat="1" ht="21.75" customHeight="1">
      <c r="A20" s="52"/>
      <c r="B20" s="53"/>
      <c r="C20" s="31" t="s">
        <v>186</v>
      </c>
      <c r="D20" s="54"/>
      <c r="E20" s="33"/>
      <c r="F20" s="23">
        <v>77.8</v>
      </c>
      <c r="G20" s="23">
        <f>F20*0.5</f>
        <v>38.9</v>
      </c>
      <c r="H20" s="26">
        <v>80.2</v>
      </c>
      <c r="I20" s="38">
        <f>H20*0.5</f>
        <v>40.1</v>
      </c>
      <c r="J20" s="45">
        <f>G20+I20</f>
        <v>79</v>
      </c>
      <c r="K20" s="44">
        <v>2</v>
      </c>
    </row>
    <row r="21" spans="1:11" s="3" customFormat="1" ht="21.75" customHeight="1">
      <c r="A21" s="52"/>
      <c r="B21" s="53"/>
      <c r="C21" s="31" t="s">
        <v>187</v>
      </c>
      <c r="D21" s="54"/>
      <c r="E21" s="33"/>
      <c r="F21" s="23">
        <v>76.8</v>
      </c>
      <c r="G21" s="23">
        <f>F21*0.5</f>
        <v>38.4</v>
      </c>
      <c r="H21" s="26">
        <v>81.2</v>
      </c>
      <c r="I21" s="38">
        <f>H21*0.5</f>
        <v>40.6</v>
      </c>
      <c r="J21" s="45">
        <f>G21+I21</f>
        <v>79</v>
      </c>
      <c r="K21" s="44">
        <v>2</v>
      </c>
    </row>
    <row r="22" spans="1:11" s="3" customFormat="1" ht="21.75" customHeight="1">
      <c r="A22" s="52"/>
      <c r="B22" s="53"/>
      <c r="C22" s="31" t="s">
        <v>188</v>
      </c>
      <c r="D22" s="54"/>
      <c r="E22" s="33"/>
      <c r="F22" s="23">
        <v>73.6</v>
      </c>
      <c r="G22" s="23">
        <f>F22*0.5</f>
        <v>36.8</v>
      </c>
      <c r="H22" s="26">
        <v>80.2</v>
      </c>
      <c r="I22" s="38">
        <f>H22*0.5</f>
        <v>40.1</v>
      </c>
      <c r="J22" s="45">
        <f>G22+I22</f>
        <v>76.9</v>
      </c>
      <c r="K22" s="44">
        <v>5</v>
      </c>
    </row>
    <row r="23" spans="1:11" s="4" customFormat="1" ht="99.75" customHeight="1">
      <c r="A23" s="41" t="s">
        <v>38</v>
      </c>
      <c r="B23" s="42"/>
      <c r="C23" s="42"/>
      <c r="D23" s="56"/>
      <c r="E23" s="42"/>
      <c r="F23" s="42"/>
      <c r="G23" s="42"/>
      <c r="H23" s="42"/>
      <c r="I23" s="42"/>
      <c r="J23" s="42"/>
      <c r="K23" s="42"/>
    </row>
    <row r="24" spans="1:11" s="3" customFormat="1" ht="15">
      <c r="A24" s="6"/>
      <c r="B24" s="6"/>
      <c r="C24" s="6"/>
      <c r="D24" s="46"/>
      <c r="E24" s="7"/>
      <c r="F24" s="7"/>
      <c r="G24" s="7"/>
      <c r="H24" s="7"/>
      <c r="I24" s="7"/>
      <c r="J24" s="8"/>
      <c r="K24" s="8"/>
    </row>
    <row r="25" spans="1:11" s="3" customFormat="1" ht="15">
      <c r="A25" s="6"/>
      <c r="B25" s="6"/>
      <c r="C25" s="6"/>
      <c r="D25" s="46"/>
      <c r="E25" s="7"/>
      <c r="F25" s="7"/>
      <c r="G25" s="7"/>
      <c r="H25" s="7"/>
      <c r="I25" s="7"/>
      <c r="J25" s="8"/>
      <c r="K25" s="8"/>
    </row>
    <row r="26" spans="1:11" s="3" customFormat="1" ht="14.25" customHeight="1">
      <c r="A26" s="6"/>
      <c r="B26" s="6"/>
      <c r="C26" s="6"/>
      <c r="D26" s="46"/>
      <c r="E26" s="7"/>
      <c r="F26" s="7"/>
      <c r="G26" s="7"/>
      <c r="H26" s="7"/>
      <c r="I26" s="7"/>
      <c r="J26" s="8"/>
      <c r="K26" s="8"/>
    </row>
    <row r="27" spans="1:11" s="4" customFormat="1" ht="15">
      <c r="A27" s="6"/>
      <c r="B27" s="6"/>
      <c r="C27" s="6"/>
      <c r="D27" s="46"/>
      <c r="E27" s="7"/>
      <c r="F27" s="7"/>
      <c r="G27" s="7"/>
      <c r="H27" s="7"/>
      <c r="I27" s="7"/>
      <c r="J27" s="8"/>
      <c r="K27" s="8"/>
    </row>
    <row r="28" spans="1:11" s="5" customFormat="1" ht="15">
      <c r="A28" s="6"/>
      <c r="B28" s="6"/>
      <c r="C28" s="6"/>
      <c r="D28" s="46"/>
      <c r="E28" s="7"/>
      <c r="F28" s="7"/>
      <c r="G28" s="7"/>
      <c r="H28" s="7"/>
      <c r="I28" s="7"/>
      <c r="J28" s="8"/>
      <c r="K28" s="8"/>
    </row>
    <row r="29" spans="1:11" s="5" customFormat="1" ht="15">
      <c r="A29" s="6"/>
      <c r="B29" s="6"/>
      <c r="C29" s="6"/>
      <c r="D29" s="46"/>
      <c r="E29" s="7"/>
      <c r="F29" s="7"/>
      <c r="G29" s="7"/>
      <c r="H29" s="7"/>
      <c r="I29" s="7"/>
      <c r="J29" s="8"/>
      <c r="K29" s="8"/>
    </row>
  </sheetData>
  <sheetProtection/>
  <mergeCells count="18">
    <mergeCell ref="A1:K1"/>
    <mergeCell ref="A2:K2"/>
    <mergeCell ref="D3:E3"/>
    <mergeCell ref="F3:I3"/>
    <mergeCell ref="A23:K23"/>
    <mergeCell ref="A3:A4"/>
    <mergeCell ref="A5:A9"/>
    <mergeCell ref="A10:A13"/>
    <mergeCell ref="A14:A16"/>
    <mergeCell ref="A17:A22"/>
    <mergeCell ref="B3:B4"/>
    <mergeCell ref="B5:B9"/>
    <mergeCell ref="B10:B13"/>
    <mergeCell ref="B14:B16"/>
    <mergeCell ref="B17:B22"/>
    <mergeCell ref="C3:C4"/>
    <mergeCell ref="J3:J4"/>
    <mergeCell ref="K3:K4"/>
  </mergeCells>
  <conditionalFormatting sqref="C5:C20">
    <cfRule type="expression" priority="1" dxfId="0" stopIfTrue="1">
      <formula>AND(COUNTIF($C$5:$C$20,C5)&gt;1,NOT(ISBLANK(C5)))</formula>
    </cfRule>
  </conditionalFormatting>
  <printOptions horizontalCentered="1"/>
  <pageMargins left="0.03937007874015748" right="0.03937007874015748" top="0.31496062992125984" bottom="0.31496062992125984" header="0.03937007874015748" footer="0.03937007874015748"/>
  <pageSetup horizontalDpi="600" verticalDpi="600" orientation="landscape" paperSize="9"/>
  <headerFooter>
    <oddFooter>&amp;R- &amp;P -</oddFooter>
    <evenFooter>&amp;L- &amp;P -</evenFooter>
  </headerFooter>
  <rowBreaks count="1" manualBreakCount="1">
    <brk id="16" max="255" man="1"/>
  </rowBreaks>
</worksheet>
</file>

<file path=xl/worksheets/sheet8.xml><?xml version="1.0" encoding="utf-8"?>
<worksheet xmlns="http://schemas.openxmlformats.org/spreadsheetml/2006/main" xmlns:r="http://schemas.openxmlformats.org/officeDocument/2006/relationships">
  <dimension ref="A1:K29"/>
  <sheetViews>
    <sheetView workbookViewId="0" topLeftCell="A1">
      <selection activeCell="N9" sqref="A1:IV65536"/>
    </sheetView>
  </sheetViews>
  <sheetFormatPr defaultColWidth="8.8515625" defaultRowHeight="15"/>
  <cols>
    <col min="1" max="1" width="30.7109375" style="6" customWidth="1"/>
    <col min="2" max="2" width="17.8515625" style="6" customWidth="1"/>
    <col min="3" max="3" width="13.28125" style="6" customWidth="1"/>
    <col min="4" max="4" width="10.28125" style="7" customWidth="1"/>
    <col min="5" max="5" width="11.140625" style="7" customWidth="1"/>
    <col min="6" max="6" width="10.28125" style="7" customWidth="1"/>
    <col min="7" max="7" width="11.140625" style="7" customWidth="1"/>
    <col min="8" max="8" width="10.28125" style="7" customWidth="1"/>
    <col min="9" max="9" width="11.140625" style="7" customWidth="1"/>
    <col min="10" max="10" width="10.28125" style="8" customWidth="1"/>
    <col min="11" max="11" width="11.7109375" style="8" customWidth="1"/>
    <col min="12" max="16384" width="8.8515625" style="1" customWidth="1"/>
  </cols>
  <sheetData>
    <row r="1" spans="1:11" s="1" customFormat="1" ht="79.5" customHeight="1">
      <c r="A1" s="9" t="s">
        <v>189</v>
      </c>
      <c r="B1" s="9"/>
      <c r="C1" s="9"/>
      <c r="D1" s="9"/>
      <c r="E1" s="9"/>
      <c r="F1" s="9"/>
      <c r="G1" s="9"/>
      <c r="H1" s="9"/>
      <c r="I1" s="9"/>
      <c r="J1" s="9"/>
      <c r="K1" s="9"/>
    </row>
    <row r="2" spans="1:11" s="2" customFormat="1" ht="36.75" customHeight="1">
      <c r="A2" s="10" t="s">
        <v>167</v>
      </c>
      <c r="B2" s="10"/>
      <c r="C2" s="10"/>
      <c r="D2" s="10"/>
      <c r="E2" s="10"/>
      <c r="F2" s="10"/>
      <c r="G2" s="10"/>
      <c r="H2" s="10"/>
      <c r="I2" s="10"/>
      <c r="J2" s="10"/>
      <c r="K2" s="10"/>
    </row>
    <row r="3" spans="1:11" s="1" customFormat="1" ht="24.75" customHeight="1">
      <c r="A3" s="11" t="s">
        <v>2</v>
      </c>
      <c r="B3" s="12" t="s">
        <v>3</v>
      </c>
      <c r="C3" s="13" t="s">
        <v>4</v>
      </c>
      <c r="D3" s="14" t="s">
        <v>5</v>
      </c>
      <c r="E3" s="15"/>
      <c r="F3" s="16" t="s">
        <v>6</v>
      </c>
      <c r="G3" s="17"/>
      <c r="H3" s="17"/>
      <c r="I3" s="43"/>
      <c r="J3" s="13" t="s">
        <v>7</v>
      </c>
      <c r="K3" s="13" t="s">
        <v>8</v>
      </c>
    </row>
    <row r="4" spans="1:11" s="3" customFormat="1" ht="39.75" customHeight="1">
      <c r="A4" s="18"/>
      <c r="B4" s="12"/>
      <c r="C4" s="13"/>
      <c r="D4" s="19" t="s">
        <v>5</v>
      </c>
      <c r="E4" s="19" t="s">
        <v>9</v>
      </c>
      <c r="F4" s="19" t="s">
        <v>10</v>
      </c>
      <c r="G4" s="19" t="s">
        <v>9</v>
      </c>
      <c r="H4" s="19" t="s">
        <v>11</v>
      </c>
      <c r="I4" s="19" t="s">
        <v>9</v>
      </c>
      <c r="J4" s="44"/>
      <c r="K4" s="44"/>
    </row>
    <row r="5" spans="1:11" s="3" customFormat="1" ht="25.5" customHeight="1">
      <c r="A5" s="20" t="s">
        <v>181</v>
      </c>
      <c r="B5" s="20" t="s">
        <v>190</v>
      </c>
      <c r="C5" s="21" t="s">
        <v>191</v>
      </c>
      <c r="D5" s="22">
        <v>62</v>
      </c>
      <c r="E5" s="23">
        <f aca="true" t="shared" si="0" ref="E5:E10">D5*0.5</f>
        <v>31</v>
      </c>
      <c r="F5" s="24" t="s">
        <v>18</v>
      </c>
      <c r="G5" s="24" t="s">
        <v>18</v>
      </c>
      <c r="H5" s="24" t="s">
        <v>18</v>
      </c>
      <c r="I5" s="24" t="s">
        <v>18</v>
      </c>
      <c r="J5" s="24">
        <v>31</v>
      </c>
      <c r="K5" s="44">
        <v>4</v>
      </c>
    </row>
    <row r="6" spans="1:11" s="3" customFormat="1" ht="25.5" customHeight="1">
      <c r="A6" s="25"/>
      <c r="B6" s="25"/>
      <c r="C6" s="21" t="s">
        <v>192</v>
      </c>
      <c r="D6" s="22">
        <v>60</v>
      </c>
      <c r="E6" s="23">
        <f t="shared" si="0"/>
        <v>30</v>
      </c>
      <c r="F6" s="23">
        <v>73.6</v>
      </c>
      <c r="G6" s="23">
        <f aca="true" t="shared" si="1" ref="G5:G10">F6*0.25</f>
        <v>18.4</v>
      </c>
      <c r="H6" s="26">
        <v>72.2</v>
      </c>
      <c r="I6" s="38">
        <f aca="true" t="shared" si="2" ref="I5:I10">H6*0.25</f>
        <v>18.05</v>
      </c>
      <c r="J6" s="45">
        <f aca="true" t="shared" si="3" ref="J5:J10">E6+G6+I6</f>
        <v>66.45</v>
      </c>
      <c r="K6" s="44">
        <v>2</v>
      </c>
    </row>
    <row r="7" spans="1:11" s="3" customFormat="1" ht="25.5" customHeight="1">
      <c r="A7" s="25"/>
      <c r="B7" s="25"/>
      <c r="C7" s="21" t="s">
        <v>193</v>
      </c>
      <c r="D7" s="27">
        <v>60</v>
      </c>
      <c r="E7" s="23">
        <f t="shared" si="0"/>
        <v>30</v>
      </c>
      <c r="F7" s="23">
        <v>81.4</v>
      </c>
      <c r="G7" s="23">
        <f t="shared" si="1"/>
        <v>20.35</v>
      </c>
      <c r="H7" s="26">
        <v>72</v>
      </c>
      <c r="I7" s="38">
        <f t="shared" si="2"/>
        <v>18</v>
      </c>
      <c r="J7" s="45">
        <f t="shared" si="3"/>
        <v>68.35</v>
      </c>
      <c r="K7" s="44">
        <v>1</v>
      </c>
    </row>
    <row r="8" spans="1:11" s="3" customFormat="1" ht="25.5" customHeight="1">
      <c r="A8" s="25"/>
      <c r="B8" s="25"/>
      <c r="C8" s="21" t="s">
        <v>194</v>
      </c>
      <c r="D8" s="27">
        <v>58</v>
      </c>
      <c r="E8" s="23">
        <f t="shared" si="0"/>
        <v>29</v>
      </c>
      <c r="F8" s="24" t="s">
        <v>18</v>
      </c>
      <c r="G8" s="24" t="s">
        <v>18</v>
      </c>
      <c r="H8" s="24" t="s">
        <v>18</v>
      </c>
      <c r="I8" s="24" t="s">
        <v>18</v>
      </c>
      <c r="J8" s="45">
        <v>29</v>
      </c>
      <c r="K8" s="44">
        <v>5</v>
      </c>
    </row>
    <row r="9" spans="1:11" s="3" customFormat="1" ht="25.5" customHeight="1">
      <c r="A9" s="25"/>
      <c r="B9" s="25"/>
      <c r="C9" s="21" t="s">
        <v>195</v>
      </c>
      <c r="D9" s="27">
        <v>55</v>
      </c>
      <c r="E9" s="23">
        <f t="shared" si="0"/>
        <v>27.5</v>
      </c>
      <c r="F9" s="23">
        <v>77</v>
      </c>
      <c r="G9" s="23">
        <f t="shared" si="1"/>
        <v>19.25</v>
      </c>
      <c r="H9" s="26">
        <v>73.6</v>
      </c>
      <c r="I9" s="38">
        <f t="shared" si="2"/>
        <v>18.4</v>
      </c>
      <c r="J9" s="45">
        <f t="shared" si="3"/>
        <v>65.15</v>
      </c>
      <c r="K9" s="44">
        <v>3</v>
      </c>
    </row>
    <row r="10" spans="1:11" s="3" customFormat="1" ht="25.5" customHeight="1">
      <c r="A10" s="28"/>
      <c r="B10" s="28"/>
      <c r="C10" s="21" t="s">
        <v>196</v>
      </c>
      <c r="D10" s="27">
        <v>55</v>
      </c>
      <c r="E10" s="23">
        <f t="shared" si="0"/>
        <v>27.5</v>
      </c>
      <c r="F10" s="24" t="s">
        <v>18</v>
      </c>
      <c r="G10" s="24" t="s">
        <v>18</v>
      </c>
      <c r="H10" s="24" t="s">
        <v>18</v>
      </c>
      <c r="I10" s="24" t="s">
        <v>18</v>
      </c>
      <c r="J10" s="45">
        <v>27.5</v>
      </c>
      <c r="K10" s="44">
        <v>6</v>
      </c>
    </row>
    <row r="11" spans="1:11" s="3" customFormat="1" ht="25.5" customHeight="1">
      <c r="A11" s="29" t="s">
        <v>197</v>
      </c>
      <c r="B11" s="30" t="s">
        <v>198</v>
      </c>
      <c r="C11" s="31" t="s">
        <v>199</v>
      </c>
      <c r="D11" s="32"/>
      <c r="E11" s="33"/>
      <c r="F11" s="23">
        <v>78.4</v>
      </c>
      <c r="G11" s="23">
        <f>F11*0.5</f>
        <v>39.2</v>
      </c>
      <c r="H11" s="26">
        <v>72.2</v>
      </c>
      <c r="I11" s="38">
        <f>H11*0.5</f>
        <v>36.1</v>
      </c>
      <c r="J11" s="45">
        <f>G11+I11</f>
        <v>75.30000000000001</v>
      </c>
      <c r="K11" s="44">
        <v>3</v>
      </c>
    </row>
    <row r="12" spans="1:11" s="3" customFormat="1" ht="25.5" customHeight="1">
      <c r="A12" s="34"/>
      <c r="B12" s="35"/>
      <c r="C12" s="31" t="s">
        <v>200</v>
      </c>
      <c r="D12" s="32"/>
      <c r="E12" s="33"/>
      <c r="F12" s="23">
        <v>82.8</v>
      </c>
      <c r="G12" s="23">
        <f>F12*0.5</f>
        <v>41.4</v>
      </c>
      <c r="H12" s="26">
        <v>80</v>
      </c>
      <c r="I12" s="38">
        <f>H12*0.5</f>
        <v>40</v>
      </c>
      <c r="J12" s="45">
        <f>G12+I12</f>
        <v>81.4</v>
      </c>
      <c r="K12" s="44">
        <v>1</v>
      </c>
    </row>
    <row r="13" spans="1:11" s="3" customFormat="1" ht="25.5" customHeight="1">
      <c r="A13" s="34"/>
      <c r="B13" s="35"/>
      <c r="C13" s="31" t="s">
        <v>201</v>
      </c>
      <c r="D13" s="32"/>
      <c r="E13" s="33"/>
      <c r="F13" s="23">
        <v>78.2</v>
      </c>
      <c r="G13" s="23">
        <f>F13*0.5</f>
        <v>39.1</v>
      </c>
      <c r="H13" s="26">
        <v>77</v>
      </c>
      <c r="I13" s="38">
        <f>H13*0.5</f>
        <v>38.5</v>
      </c>
      <c r="J13" s="45">
        <f>G13+I13</f>
        <v>77.6</v>
      </c>
      <c r="K13" s="44">
        <v>2</v>
      </c>
    </row>
    <row r="14" spans="1:11" s="3" customFormat="1" ht="25.5" customHeight="1">
      <c r="A14" s="34"/>
      <c r="B14" s="36" t="s">
        <v>202</v>
      </c>
      <c r="C14" s="31" t="s">
        <v>203</v>
      </c>
      <c r="D14" s="32"/>
      <c r="E14" s="33"/>
      <c r="F14" s="23">
        <v>72.4</v>
      </c>
      <c r="G14" s="23">
        <f>F14*0.5</f>
        <v>36.2</v>
      </c>
      <c r="H14" s="26">
        <v>71.4</v>
      </c>
      <c r="I14" s="38">
        <f>H14*0.5</f>
        <v>35.7</v>
      </c>
      <c r="J14" s="45">
        <f>G14+I14</f>
        <v>71.9</v>
      </c>
      <c r="K14" s="44">
        <v>7</v>
      </c>
    </row>
    <row r="15" spans="1:11" s="3" customFormat="1" ht="25.5" customHeight="1">
      <c r="A15" s="34"/>
      <c r="B15" s="37"/>
      <c r="C15" s="31" t="s">
        <v>204</v>
      </c>
      <c r="D15" s="32"/>
      <c r="E15" s="33"/>
      <c r="F15" s="23">
        <v>79.6</v>
      </c>
      <c r="G15" s="23">
        <f aca="true" t="shared" si="4" ref="G15:G22">F15*0.5</f>
        <v>39.8</v>
      </c>
      <c r="H15" s="26">
        <v>72.8</v>
      </c>
      <c r="I15" s="38">
        <f aca="true" t="shared" si="5" ref="I15:I22">H15*0.5</f>
        <v>36.4</v>
      </c>
      <c r="J15" s="45">
        <f aca="true" t="shared" si="6" ref="J15:J22">G15+I15</f>
        <v>76.19999999999999</v>
      </c>
      <c r="K15" s="44">
        <v>5</v>
      </c>
    </row>
    <row r="16" spans="1:11" s="3" customFormat="1" ht="25.5" customHeight="1">
      <c r="A16" s="34"/>
      <c r="B16" s="37"/>
      <c r="C16" s="31" t="s">
        <v>205</v>
      </c>
      <c r="D16" s="32"/>
      <c r="E16" s="33"/>
      <c r="F16" s="23">
        <v>76.2</v>
      </c>
      <c r="G16" s="23">
        <f t="shared" si="4"/>
        <v>38.1</v>
      </c>
      <c r="H16" s="26">
        <v>66.6</v>
      </c>
      <c r="I16" s="38">
        <f t="shared" si="5"/>
        <v>33.3</v>
      </c>
      <c r="J16" s="45">
        <f t="shared" si="6"/>
        <v>71.4</v>
      </c>
      <c r="K16" s="44">
        <v>9</v>
      </c>
    </row>
    <row r="17" spans="1:11" s="3" customFormat="1" ht="25.5" customHeight="1">
      <c r="A17" s="34"/>
      <c r="B17" s="37"/>
      <c r="C17" s="31" t="s">
        <v>206</v>
      </c>
      <c r="D17" s="32"/>
      <c r="E17" s="33"/>
      <c r="F17" s="23">
        <v>80.6</v>
      </c>
      <c r="G17" s="23">
        <f t="shared" si="4"/>
        <v>40.3</v>
      </c>
      <c r="H17" s="26">
        <v>75.2</v>
      </c>
      <c r="I17" s="38">
        <f t="shared" si="5"/>
        <v>37.6</v>
      </c>
      <c r="J17" s="45">
        <f t="shared" si="6"/>
        <v>77.9</v>
      </c>
      <c r="K17" s="44">
        <v>3</v>
      </c>
    </row>
    <row r="18" spans="1:11" s="3" customFormat="1" ht="25.5" customHeight="1">
      <c r="A18" s="34"/>
      <c r="B18" s="37"/>
      <c r="C18" s="31" t="s">
        <v>207</v>
      </c>
      <c r="D18" s="32"/>
      <c r="E18" s="33"/>
      <c r="F18" s="23">
        <v>70.8</v>
      </c>
      <c r="G18" s="23">
        <f t="shared" si="4"/>
        <v>35.4</v>
      </c>
      <c r="H18" s="26">
        <v>72.2</v>
      </c>
      <c r="I18" s="38">
        <f t="shared" si="5"/>
        <v>36.1</v>
      </c>
      <c r="J18" s="45">
        <f t="shared" si="6"/>
        <v>71.5</v>
      </c>
      <c r="K18" s="44">
        <v>8</v>
      </c>
    </row>
    <row r="19" spans="1:11" s="3" customFormat="1" ht="25.5" customHeight="1">
      <c r="A19" s="34"/>
      <c r="B19" s="37"/>
      <c r="C19" s="31" t="s">
        <v>208</v>
      </c>
      <c r="D19" s="32"/>
      <c r="E19" s="33"/>
      <c r="F19" s="23">
        <v>81.6</v>
      </c>
      <c r="G19" s="23">
        <f t="shared" si="4"/>
        <v>40.8</v>
      </c>
      <c r="H19" s="26">
        <v>72.4</v>
      </c>
      <c r="I19" s="38">
        <f t="shared" si="5"/>
        <v>36.2</v>
      </c>
      <c r="J19" s="45">
        <f t="shared" si="6"/>
        <v>77</v>
      </c>
      <c r="K19" s="44">
        <v>4</v>
      </c>
    </row>
    <row r="20" spans="1:11" s="3" customFormat="1" ht="25.5" customHeight="1">
      <c r="A20" s="34"/>
      <c r="B20" s="37"/>
      <c r="C20" s="31" t="s">
        <v>209</v>
      </c>
      <c r="D20" s="32"/>
      <c r="E20" s="33"/>
      <c r="F20" s="23">
        <v>75</v>
      </c>
      <c r="G20" s="23">
        <f t="shared" si="4"/>
        <v>37.5</v>
      </c>
      <c r="H20" s="26">
        <v>82.6</v>
      </c>
      <c r="I20" s="38">
        <f t="shared" si="5"/>
        <v>41.3</v>
      </c>
      <c r="J20" s="45">
        <f t="shared" si="6"/>
        <v>78.8</v>
      </c>
      <c r="K20" s="44">
        <v>2</v>
      </c>
    </row>
    <row r="21" spans="1:11" s="3" customFormat="1" ht="25.5" customHeight="1">
      <c r="A21" s="34"/>
      <c r="B21" s="37"/>
      <c r="C21" s="31" t="s">
        <v>210</v>
      </c>
      <c r="D21" s="32"/>
      <c r="E21" s="33"/>
      <c r="F21" s="23">
        <v>82.8</v>
      </c>
      <c r="G21" s="23">
        <f t="shared" si="4"/>
        <v>41.4</v>
      </c>
      <c r="H21" s="38">
        <v>82.6</v>
      </c>
      <c r="I21" s="38">
        <f t="shared" si="5"/>
        <v>41.3</v>
      </c>
      <c r="J21" s="45">
        <f t="shared" si="6"/>
        <v>82.69999999999999</v>
      </c>
      <c r="K21" s="44">
        <v>1</v>
      </c>
    </row>
    <row r="22" spans="1:11" s="3" customFormat="1" ht="25.5" customHeight="1">
      <c r="A22" s="39"/>
      <c r="B22" s="40"/>
      <c r="C22" s="31" t="s">
        <v>211</v>
      </c>
      <c r="D22" s="32"/>
      <c r="E22" s="33"/>
      <c r="F22" s="23">
        <v>78.2</v>
      </c>
      <c r="G22" s="23">
        <f t="shared" si="4"/>
        <v>39.1</v>
      </c>
      <c r="H22" s="38">
        <v>70.8</v>
      </c>
      <c r="I22" s="38">
        <f t="shared" si="5"/>
        <v>35.4</v>
      </c>
      <c r="J22" s="45">
        <f t="shared" si="6"/>
        <v>74.5</v>
      </c>
      <c r="K22" s="44">
        <v>6</v>
      </c>
    </row>
    <row r="23" spans="1:11" s="4" customFormat="1" ht="99.75" customHeight="1">
      <c r="A23" s="41" t="s">
        <v>38</v>
      </c>
      <c r="B23" s="42"/>
      <c r="C23" s="42"/>
      <c r="D23" s="42"/>
      <c r="E23" s="42"/>
      <c r="F23" s="42"/>
      <c r="G23" s="42"/>
      <c r="H23" s="42"/>
      <c r="I23" s="42"/>
      <c r="J23" s="42"/>
      <c r="K23" s="42"/>
    </row>
    <row r="24" spans="1:11" s="3" customFormat="1" ht="15">
      <c r="A24" s="6"/>
      <c r="B24" s="6"/>
      <c r="C24" s="6"/>
      <c r="D24" s="7"/>
      <c r="E24" s="7"/>
      <c r="F24" s="7"/>
      <c r="G24" s="7"/>
      <c r="H24" s="7"/>
      <c r="I24" s="7"/>
      <c r="J24" s="8"/>
      <c r="K24" s="8"/>
    </row>
    <row r="25" spans="1:11" s="3" customFormat="1" ht="15">
      <c r="A25" s="6"/>
      <c r="B25" s="6"/>
      <c r="C25" s="6"/>
      <c r="D25" s="7"/>
      <c r="E25" s="7"/>
      <c r="F25" s="7"/>
      <c r="G25" s="7"/>
      <c r="H25" s="7"/>
      <c r="I25" s="7"/>
      <c r="J25" s="8"/>
      <c r="K25" s="8"/>
    </row>
    <row r="26" spans="1:11" s="3" customFormat="1" ht="14.25" customHeight="1">
      <c r="A26" s="6"/>
      <c r="B26" s="6"/>
      <c r="C26" s="6"/>
      <c r="D26" s="7"/>
      <c r="E26" s="7"/>
      <c r="F26" s="7"/>
      <c r="G26" s="7"/>
      <c r="H26" s="7"/>
      <c r="I26" s="7"/>
      <c r="J26" s="8"/>
      <c r="K26" s="8"/>
    </row>
    <row r="27" spans="1:11" s="4" customFormat="1" ht="15">
      <c r="A27" s="6"/>
      <c r="B27" s="6"/>
      <c r="C27" s="6"/>
      <c r="D27" s="7"/>
      <c r="E27" s="7"/>
      <c r="F27" s="7"/>
      <c r="G27" s="7"/>
      <c r="H27" s="7"/>
      <c r="I27" s="7"/>
      <c r="J27" s="8"/>
      <c r="K27" s="8"/>
    </row>
    <row r="28" spans="1:11" s="5" customFormat="1" ht="15">
      <c r="A28" s="6"/>
      <c r="B28" s="6"/>
      <c r="C28" s="6"/>
      <c r="D28" s="7"/>
      <c r="E28" s="7"/>
      <c r="F28" s="7"/>
      <c r="G28" s="7"/>
      <c r="H28" s="7"/>
      <c r="I28" s="7"/>
      <c r="J28" s="8"/>
      <c r="K28" s="8"/>
    </row>
    <row r="29" spans="1:11" s="5" customFormat="1" ht="15">
      <c r="A29" s="6"/>
      <c r="B29" s="6"/>
      <c r="C29" s="6"/>
      <c r="D29" s="7"/>
      <c r="E29" s="7"/>
      <c r="F29" s="7"/>
      <c r="G29" s="7"/>
      <c r="H29" s="7"/>
      <c r="I29" s="7"/>
      <c r="J29" s="8"/>
      <c r="K29" s="8"/>
    </row>
  </sheetData>
  <sheetProtection/>
  <mergeCells count="15">
    <mergeCell ref="A1:K1"/>
    <mergeCell ref="A2:K2"/>
    <mergeCell ref="D3:E3"/>
    <mergeCell ref="F3:I3"/>
    <mergeCell ref="A23:K23"/>
    <mergeCell ref="A3:A4"/>
    <mergeCell ref="A5:A10"/>
    <mergeCell ref="A11:A22"/>
    <mergeCell ref="B3:B4"/>
    <mergeCell ref="B5:B10"/>
    <mergeCell ref="B11:B13"/>
    <mergeCell ref="B14:B22"/>
    <mergeCell ref="C3:C4"/>
    <mergeCell ref="J3:J4"/>
    <mergeCell ref="K3:K4"/>
  </mergeCells>
  <conditionalFormatting sqref="C5:C10">
    <cfRule type="expression" priority="2" dxfId="0" stopIfTrue="1">
      <formula>AND(COUNTIF($C$5:$C$10,C5)&gt;1,NOT(ISBLANK(C5)))</formula>
    </cfRule>
  </conditionalFormatting>
  <conditionalFormatting sqref="C14:C22">
    <cfRule type="expression" priority="1" dxfId="0" stopIfTrue="1">
      <formula>AND(COUNTIF($C$14:$C$22,C14)&gt;1,NOT(ISBLANK(C14)))</formula>
    </cfRule>
  </conditionalFormatting>
  <printOptions horizontalCentered="1"/>
  <pageMargins left="0.03937007874015748" right="0.03937007874015748" top="0.5905511811023623" bottom="0.3937007874015748" header="0.03937007874015748" footer="0.03937007874015748"/>
  <pageSetup horizontalDpi="600" verticalDpi="600" orientation="landscape" paperSize="9"/>
  <headerFooter>
    <oddFooter>&amp;R- &amp;P -</oddFooter>
    <evenFooter>&amp;L- &amp;P -</evenFooter>
  </headerFooter>
  <rowBreaks count="1" manualBreakCount="1">
    <brk id="1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元校</cp:lastModifiedBy>
  <cp:lastPrinted>2020-12-07T11:00:18Z</cp:lastPrinted>
  <dcterms:created xsi:type="dcterms:W3CDTF">2015-12-21T02:17:33Z</dcterms:created>
  <dcterms:modified xsi:type="dcterms:W3CDTF">2023-01-16T02:13:46Z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77D086C065B24D96A8C330AAC5B94E47</vt:lpwstr>
  </property>
</Properties>
</file>