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<sst xmlns="http://schemas.openxmlformats.org/spreadsheetml/2006/main" count="58" uniqueCount="9">
  <si>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</si>
  <si>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屯溪区2022年度公开招聘乡村振兴农村专职工作者入围专业测试人员名单</t>
  </si>
  <si>
    <t>序号</t>
  </si>
  <si>
    <t>岗位</t>
  </si>
  <si>
    <t>准考证号</t>
  </si>
  <si>
    <t>成绩</t>
  </si>
  <si>
    <t>备注</t>
  </si>
  <si>
    <r>
      <rPr>
        <sz val="12"/>
        <color theme="1"/>
        <rFont val="Times New Roman"/>
        <charset val="0"/>
      </rPr>
      <t>1001-</t>
    </r>
    <r>
      <rPr>
        <sz val="12"/>
        <color indexed="8"/>
        <rFont val="仿宋_GB2312"/>
        <charset val="134"/>
      </rPr>
      <t>乡村振兴农村专职工作者</t>
    </r>
    <r>
      <rPr>
        <sz val="12"/>
        <color theme="1"/>
        <rFont val="Times New Roman"/>
        <charset val="0"/>
      </rPr>
      <t>(</t>
    </r>
    <r>
      <rPr>
        <sz val="12"/>
        <color indexed="8"/>
        <rFont val="仿宋_GB2312"/>
        <charset val="134"/>
      </rPr>
      <t>屯光镇人民政府、黎阳镇人民政府</t>
    </r>
    <r>
      <rPr>
        <sz val="12"/>
        <color theme="1"/>
        <rFont val="Times New Roman"/>
        <charset val="0"/>
      </rPr>
      <t>)</t>
    </r>
  </si>
  <si>
    <r>
      <rPr>
        <sz val="12"/>
        <color theme="1"/>
        <rFont val="Times New Roman"/>
        <charset val="0"/>
      </rPr>
      <t>1002-</t>
    </r>
    <r>
      <rPr>
        <sz val="12"/>
        <color indexed="8"/>
        <rFont val="仿宋_GB2312"/>
        <charset val="134"/>
      </rPr>
      <t>乡村振兴农村专职工作者</t>
    </r>
    <r>
      <rPr>
        <sz val="12"/>
        <color theme="1"/>
        <rFont val="Times New Roman"/>
        <charset val="0"/>
      </rPr>
      <t>(</t>
    </r>
    <r>
      <rPr>
        <sz val="12"/>
        <color indexed="8"/>
        <rFont val="仿宋_GB2312"/>
        <charset val="134"/>
      </rPr>
      <t>阳湖镇人民政府、奕棋镇人民政府</t>
    </r>
    <r>
      <rPr>
        <sz val="12"/>
        <color theme="1"/>
        <rFont val="Times New Roman"/>
        <charset val="0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</si>
</sst>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view="pageBreakPreview" zoomScaleNormal="100" workbookViewId="0">
      <selection activeCell="A24" sqref="$A24:$XFD27"/>
    </sheetView>
  </sheetViews>
  <sheetFormatPr defaultColWidth="9" defaultRowHeight="28.3" customHeight="1" outlineLevelCol="4"/>
  <cols>
    <col min="1" max="1" width="5.125" customWidth="1"/>
    <col min="2" max="2" width="62" customWidth="1"/>
    <col min="3" max="3" width="22.5" customWidth="1"/>
  </cols>
  <sheetData>
    <row r="1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/>
      <c r="C2" s="3"/>
      <c r="D2" s="3"/>
      <c r="E2" s="3"/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>
        <v>1</v>
      </c>
      <c r="B4" s="6" t="s">
        <v>7</v>
      </c>
      <c r="C4" s="6" t="str">
        <f>"202301080126"</f>
        <v>202301080126</v>
      </c>
      <c r="D4" s="6">
        <v>88</v>
      </c>
      <c r="E4" s="5"/>
    </row>
    <row r="5" customHeight="1" spans="1:5">
      <c r="A5" s="5">
        <v>2</v>
      </c>
      <c r="B5" s="6" t="s">
        <v>7</v>
      </c>
      <c r="C5" s="6" t="str">
        <f>"202301080119"</f>
        <v>202301080119</v>
      </c>
      <c r="D5" s="6">
        <v>78</v>
      </c>
      <c r="E5" s="5"/>
    </row>
    <row r="6" customHeight="1" spans="1:5">
      <c r="A6" s="5">
        <v>3</v>
      </c>
      <c r="B6" s="6" t="s">
        <v>7</v>
      </c>
      <c r="C6" s="6" t="str">
        <f>"202301080206"</f>
        <v>202301080206</v>
      </c>
      <c r="D6" s="6">
        <v>76</v>
      </c>
      <c r="E6" s="5"/>
    </row>
    <row r="7" customHeight="1" spans="1:5">
      <c r="A7" s="5">
        <v>4</v>
      </c>
      <c r="B7" s="6" t="s">
        <v>7</v>
      </c>
      <c r="C7" s="6" t="str">
        <f>"202301080101"</f>
        <v>202301080101</v>
      </c>
      <c r="D7" s="6">
        <v>75</v>
      </c>
      <c r="E7" s="5"/>
    </row>
    <row r="8" customHeight="1" spans="1:5">
      <c r="A8" s="5">
        <v>5</v>
      </c>
      <c r="B8" s="6" t="s">
        <v>7</v>
      </c>
      <c r="C8" s="6" t="str">
        <f>"202301080227"</f>
        <v>202301080227</v>
      </c>
      <c r="D8" s="6">
        <v>75</v>
      </c>
      <c r="E8" s="5"/>
    </row>
    <row r="9" customHeight="1" spans="1:5">
      <c r="A9" s="5">
        <v>6</v>
      </c>
      <c r="B9" s="6" t="s">
        <v>7</v>
      </c>
      <c r="C9" s="6" t="str">
        <f>"202301080212"</f>
        <v>202301080212</v>
      </c>
      <c r="D9" s="6">
        <v>74</v>
      </c>
      <c r="E9" s="5"/>
    </row>
    <row r="10" customHeight="1" spans="1:5">
      <c r="A10" s="5">
        <v>7</v>
      </c>
      <c r="B10" s="6" t="s">
        <v>7</v>
      </c>
      <c r="C10" s="6" t="str">
        <f>"202301080105"</f>
        <v>202301080105</v>
      </c>
      <c r="D10" s="6">
        <v>73</v>
      </c>
      <c r="E10" s="5"/>
    </row>
    <row r="11" customHeight="1" spans="1:5">
      <c r="A11" s="5">
        <v>8</v>
      </c>
      <c r="B11" s="6" t="s">
        <v>7</v>
      </c>
      <c r="C11" s="6" t="str">
        <f>"202301080118"</f>
        <v>202301080118</v>
      </c>
      <c r="D11" s="6">
        <v>73</v>
      </c>
      <c r="E11" s="5"/>
    </row>
    <row r="12" customHeight="1" spans="1:5">
      <c r="A12" s="5">
        <v>9</v>
      </c>
      <c r="B12" s="6" t="s">
        <v>7</v>
      </c>
      <c r="C12" s="6" t="str">
        <f>"202301080201"</f>
        <v>202301080201</v>
      </c>
      <c r="D12" s="6">
        <v>73</v>
      </c>
      <c r="E12" s="5"/>
    </row>
    <row r="13" customHeight="1" spans="1:5">
      <c r="A13" s="5">
        <v>10</v>
      </c>
      <c r="B13" s="6" t="s">
        <v>7</v>
      </c>
      <c r="C13" s="6" t="str">
        <f>"202301080222"</f>
        <v>202301080222</v>
      </c>
      <c r="D13" s="6">
        <v>73</v>
      </c>
      <c r="E13" s="5"/>
    </row>
    <row r="14" customHeight="1" spans="1:5">
      <c r="A14" s="5">
        <v>11</v>
      </c>
      <c r="B14" s="6" t="s">
        <v>7</v>
      </c>
      <c r="C14" s="6" t="str">
        <f>"202301080205"</f>
        <v>202301080205</v>
      </c>
      <c r="D14" s="6">
        <v>72</v>
      </c>
      <c r="E14" s="5"/>
    </row>
    <row r="15" customHeight="1" spans="1:5">
      <c r="A15" s="5">
        <v>12</v>
      </c>
      <c r="B15" s="6" t="s">
        <v>7</v>
      </c>
      <c r="C15" s="6" t="str">
        <f>"202301080111"</f>
        <v>202301080111</v>
      </c>
      <c r="D15" s="6">
        <v>71</v>
      </c>
      <c r="E15" s="5"/>
    </row>
    <row r="16" customHeight="1" spans="1:5">
      <c r="A16" s="5">
        <v>13</v>
      </c>
      <c r="B16" s="6" t="s">
        <v>7</v>
      </c>
      <c r="C16" s="6" t="str">
        <f>"202301080115"</f>
        <v>202301080115</v>
      </c>
      <c r="D16" s="6">
        <v>71</v>
      </c>
      <c r="E16" s="5"/>
    </row>
    <row r="17" customHeight="1" spans="1:5">
      <c r="A17" s="5">
        <v>14</v>
      </c>
      <c r="B17" s="6" t="s">
        <v>7</v>
      </c>
      <c r="C17" s="6" t="str">
        <f>"202301080221"</f>
        <v>202301080221</v>
      </c>
      <c r="D17" s="6">
        <v>71</v>
      </c>
      <c r="E17" s="5"/>
    </row>
    <row r="18" customHeight="1" spans="1:5">
      <c r="A18" s="5">
        <v>15</v>
      </c>
      <c r="B18" s="6" t="s">
        <v>7</v>
      </c>
      <c r="C18" s="6" t="str">
        <f>"202301080204"</f>
        <v>202301080204</v>
      </c>
      <c r="D18" s="6">
        <v>70</v>
      </c>
      <c r="E18" s="5"/>
    </row>
    <row r="19" customHeight="1" spans="1:5">
      <c r="A19" s="5">
        <v>16</v>
      </c>
      <c r="B19" s="6" t="s">
        <v>7</v>
      </c>
      <c r="C19" s="6" t="str">
        <f>"202301080211"</f>
        <v>202301080211</v>
      </c>
      <c r="D19" s="6">
        <v>70</v>
      </c>
      <c r="E19" s="5"/>
    </row>
    <row r="20" customHeight="1" spans="1:5">
      <c r="A20" s="5">
        <v>17</v>
      </c>
      <c r="B20" s="6" t="s">
        <v>7</v>
      </c>
      <c r="C20" s="6" t="str">
        <f>"202301080107"</f>
        <v>202301080107</v>
      </c>
      <c r="D20" s="6">
        <v>69</v>
      </c>
      <c r="E20" s="5"/>
    </row>
    <row r="21" customHeight="1" spans="1:5">
      <c r="A21" s="5">
        <v>18</v>
      </c>
      <c r="B21" s="6" t="s">
        <v>7</v>
      </c>
      <c r="C21" s="6" t="str">
        <f>"202301080217"</f>
        <v>202301080217</v>
      </c>
      <c r="D21" s="6">
        <v>69</v>
      </c>
      <c r="E21" s="5"/>
    </row>
    <row r="22" customHeight="1" spans="1:5">
      <c r="A22" s="5">
        <v>19</v>
      </c>
      <c r="B22" s="6" t="s">
        <v>7</v>
      </c>
      <c r="C22" s="6" t="str">
        <f>"202301080102"</f>
        <v>202301080102</v>
      </c>
      <c r="D22" s="6">
        <v>68</v>
      </c>
      <c r="E22" s="5"/>
    </row>
    <row r="23" customHeight="1" spans="1:5">
      <c r="A23" s="5">
        <v>20</v>
      </c>
      <c r="B23" s="6" t="s">
        <v>7</v>
      </c>
      <c r="C23" s="6" t="str">
        <f>"202301080203"</f>
        <v>202301080203</v>
      </c>
      <c r="D23" s="6">
        <v>68</v>
      </c>
      <c r="E23" s="5"/>
    </row>
    <row r="24" s="1" customFormat="1" customHeight="1" spans="1:5">
      <c r="A24" s="7">
        <v>21</v>
      </c>
      <c r="B24" s="6" t="s">
        <v>7</v>
      </c>
      <c r="C24" s="6" t="str">
        <f>"202301080104"</f>
        <v>202301080104</v>
      </c>
      <c r="D24" s="6">
        <v>67</v>
      </c>
      <c r="E24" s="7"/>
    </row>
    <row r="25" s="1" customFormat="1" customHeight="1" spans="1:5">
      <c r="A25" s="7">
        <v>22</v>
      </c>
      <c r="B25" s="6" t="s">
        <v>7</v>
      </c>
      <c r="C25" s="6" t="str">
        <f>"202301080124"</f>
        <v>202301080124</v>
      </c>
      <c r="D25" s="6">
        <v>67</v>
      </c>
      <c r="E25" s="7"/>
    </row>
    <row r="26" customHeight="1" spans="1:5">
      <c r="A26" s="5">
        <v>23</v>
      </c>
      <c r="B26" s="6" t="s">
        <v>7</v>
      </c>
      <c r="C26" s="6" t="str">
        <f>"202301080125"</f>
        <v>202301080125</v>
      </c>
      <c r="D26" s="6">
        <v>67</v>
      </c>
      <c r="E26" s="5"/>
    </row>
    <row r="27" customHeight="1" spans="1:5">
      <c r="A27" s="5">
        <v>24</v>
      </c>
      <c r="B27" s="6" t="s">
        <v>7</v>
      </c>
      <c r="C27" s="6" t="str">
        <f>"202301080129"</f>
        <v>202301080129</v>
      </c>
      <c r="D27" s="6">
        <v>67</v>
      </c>
      <c r="E27" s="5"/>
    </row>
    <row r="28" customHeight="1" spans="1:5">
      <c r="A28" s="5">
        <v>25</v>
      </c>
      <c r="B28" s="6" t="s">
        <v>8</v>
      </c>
      <c r="C28" s="6" t="str">
        <f>"202301080323"</f>
        <v>202301080323</v>
      </c>
      <c r="D28" s="6">
        <v>82</v>
      </c>
      <c r="E28" s="5"/>
    </row>
    <row r="29" customHeight="1" spans="1:5">
      <c r="A29" s="5">
        <v>26</v>
      </c>
      <c r="B29" s="6" t="s">
        <v>8</v>
      </c>
      <c r="C29" s="6" t="str">
        <f>"202301080417"</f>
        <v>202301080417</v>
      </c>
      <c r="D29" s="6">
        <v>77</v>
      </c>
      <c r="E29" s="5"/>
    </row>
    <row r="30" customHeight="1" spans="1:5">
      <c r="A30" s="5">
        <v>27</v>
      </c>
      <c r="B30" s="6" t="s">
        <v>8</v>
      </c>
      <c r="C30" s="6" t="str">
        <f>"202301080329"</f>
        <v>202301080329</v>
      </c>
      <c r="D30" s="6">
        <v>76</v>
      </c>
      <c r="E30" s="5"/>
    </row>
    <row r="31" customHeight="1" spans="1:5">
      <c r="A31" s="5">
        <v>28</v>
      </c>
      <c r="B31" s="6" t="s">
        <v>8</v>
      </c>
      <c r="C31" s="6" t="str">
        <f>"202301080412"</f>
        <v>202301080412</v>
      </c>
      <c r="D31" s="6">
        <v>76</v>
      </c>
      <c r="E31" s="5"/>
    </row>
    <row r="32" customHeight="1" spans="1:5">
      <c r="A32" s="5">
        <v>29</v>
      </c>
      <c r="B32" s="6" t="s">
        <v>8</v>
      </c>
      <c r="C32" s="6" t="str">
        <f>"202301080302"</f>
        <v>202301080302</v>
      </c>
      <c r="D32" s="6">
        <v>75</v>
      </c>
      <c r="E32" s="5"/>
    </row>
    <row r="33" customHeight="1" spans="1:5">
      <c r="A33" s="5">
        <v>30</v>
      </c>
      <c r="B33" s="6" t="s">
        <v>8</v>
      </c>
      <c r="C33" s="6" t="str">
        <f>"202301080326"</f>
        <v>202301080326</v>
      </c>
      <c r="D33" s="6">
        <v>75</v>
      </c>
      <c r="E33" s="5"/>
    </row>
    <row r="34" customHeight="1" spans="1:5">
      <c r="A34" s="5">
        <v>31</v>
      </c>
      <c r="B34" s="6" t="s">
        <v>8</v>
      </c>
      <c r="C34" s="6" t="str">
        <f>"202301080403"</f>
        <v>202301080403</v>
      </c>
      <c r="D34" s="6">
        <v>75</v>
      </c>
      <c r="E34" s="5"/>
    </row>
    <row r="35" customHeight="1" spans="1:5">
      <c r="A35" s="5">
        <v>32</v>
      </c>
      <c r="B35" s="6" t="s">
        <v>8</v>
      </c>
      <c r="C35" s="6" t="str">
        <f>"202301080306"</f>
        <v>202301080306</v>
      </c>
      <c r="D35" s="6">
        <v>74</v>
      </c>
      <c r="E35" s="5"/>
    </row>
    <row r="36" customHeight="1" spans="1:5">
      <c r="A36" s="5">
        <v>33</v>
      </c>
      <c r="B36" s="6" t="s">
        <v>8</v>
      </c>
      <c r="C36" s="6" t="str">
        <f>"202301080429"</f>
        <v>202301080429</v>
      </c>
      <c r="D36" s="6">
        <v>74</v>
      </c>
      <c r="E36" s="5"/>
    </row>
    <row r="37" customHeight="1" spans="1:5">
      <c r="A37" s="5">
        <v>34</v>
      </c>
      <c r="B37" s="6" t="s">
        <v>8</v>
      </c>
      <c r="C37" s="6" t="str">
        <f>"202301080502"</f>
        <v>202301080502</v>
      </c>
      <c r="D37" s="6">
        <v>74</v>
      </c>
      <c r="E37" s="5"/>
    </row>
    <row r="38" customHeight="1" spans="1:5">
      <c r="A38" s="5">
        <v>35</v>
      </c>
      <c r="B38" s="6" t="s">
        <v>8</v>
      </c>
      <c r="C38" s="6" t="str">
        <f>"202301080406"</f>
        <v>202301080406</v>
      </c>
      <c r="D38" s="6">
        <v>73</v>
      </c>
      <c r="E38" s="5"/>
    </row>
    <row r="39" customHeight="1" spans="1:5">
      <c r="A39" s="5">
        <v>36</v>
      </c>
      <c r="B39" s="6" t="s">
        <v>8</v>
      </c>
      <c r="C39" s="6" t="str">
        <f>"202301080407"</f>
        <v>202301080407</v>
      </c>
      <c r="D39" s="6">
        <v>73</v>
      </c>
      <c r="E39" s="5"/>
    </row>
    <row r="40" customHeight="1" spans="1:5">
      <c r="A40" s="5">
        <v>37</v>
      </c>
      <c r="B40" s="6" t="s">
        <v>8</v>
      </c>
      <c r="C40" s="6" t="str">
        <f>"202301080410"</f>
        <v>202301080410</v>
      </c>
      <c r="D40" s="6">
        <v>72</v>
      </c>
      <c r="E40" s="5"/>
    </row>
    <row r="41" customHeight="1" spans="1:5">
      <c r="A41" s="5">
        <v>38</v>
      </c>
      <c r="B41" s="6" t="s">
        <v>8</v>
      </c>
      <c r="C41" s="6" t="str">
        <f>"202301080424"</f>
        <v>202301080424</v>
      </c>
      <c r="D41" s="6">
        <v>72</v>
      </c>
      <c r="E41" s="5"/>
    </row>
    <row r="42" customHeight="1" spans="1:5">
      <c r="A42" s="5">
        <v>39</v>
      </c>
      <c r="B42" s="6" t="s">
        <v>8</v>
      </c>
      <c r="C42" s="6" t="str">
        <f>"202301080303"</f>
        <v>202301080303</v>
      </c>
      <c r="D42" s="6">
        <v>71</v>
      </c>
      <c r="E42" s="5"/>
    </row>
    <row r="43" customHeight="1" spans="1:5">
      <c r="A43" s="5">
        <v>40</v>
      </c>
      <c r="B43" s="6" t="s">
        <v>8</v>
      </c>
      <c r="C43" s="6" t="str">
        <f>"202301080304"</f>
        <v>202301080304</v>
      </c>
      <c r="D43" s="6">
        <v>71</v>
      </c>
      <c r="E43" s="5"/>
    </row>
    <row r="44" customHeight="1" spans="1:5">
      <c r="A44" s="5">
        <v>41</v>
      </c>
      <c r="B44" s="6" t="s">
        <v>8</v>
      </c>
      <c r="C44" s="6" t="str">
        <f>"202301080408"</f>
        <v>202301080408</v>
      </c>
      <c r="D44" s="6">
        <v>71</v>
      </c>
      <c r="E44" s="5"/>
    </row>
    <row r="45" customHeight="1" spans="1:5">
      <c r="A45" s="5">
        <v>42</v>
      </c>
      <c r="B45" s="6" t="s">
        <v>8</v>
      </c>
      <c r="C45" s="6" t="str">
        <f>"202301080413"</f>
        <v>202301080413</v>
      </c>
      <c r="D45" s="6">
        <v>71</v>
      </c>
      <c r="E45" s="5"/>
    </row>
    <row r="46" customHeight="1" spans="1:5">
      <c r="A46" s="5">
        <v>43</v>
      </c>
      <c r="B46" s="6" t="s">
        <v>8</v>
      </c>
      <c r="C46" s="6" t="str">
        <f>"202301080404"</f>
        <v>202301080404</v>
      </c>
      <c r="D46" s="6">
        <v>70</v>
      </c>
      <c r="E46" s="5"/>
    </row>
    <row r="47" customHeight="1" spans="1:5">
      <c r="A47" s="5">
        <v>44</v>
      </c>
      <c r="B47" s="6" t="s">
        <v>8</v>
      </c>
      <c r="C47" s="6" t="str">
        <f>"202301080414"</f>
        <v>202301080414</v>
      </c>
      <c r="D47" s="6">
        <v>70</v>
      </c>
      <c r="E47" s="5"/>
    </row>
    <row r="48" customHeight="1" spans="1:5">
      <c r="A48" s="5">
        <v>45</v>
      </c>
      <c r="B48" s="6" t="s">
        <v>8</v>
      </c>
      <c r="C48" s="6" t="str">
        <f>"202301080426"</f>
        <v>202301080426</v>
      </c>
      <c r="D48" s="6">
        <v>69</v>
      </c>
      <c r="E48" s="5"/>
    </row>
    <row r="49" customHeight="1" spans="1:5">
      <c r="A49" s="5">
        <v>46</v>
      </c>
      <c r="B49" s="6" t="s">
        <v>8</v>
      </c>
      <c r="C49" s="6" t="str">
        <f>"202301080320"</f>
        <v>202301080320</v>
      </c>
      <c r="D49" s="6">
        <v>68</v>
      </c>
      <c r="E49" s="5"/>
    </row>
    <row r="50" customHeight="1" spans="1:5">
      <c r="A50" s="5">
        <v>47</v>
      </c>
      <c r="B50" s="6" t="s">
        <v>8</v>
      </c>
      <c r="C50" s="6" t="str">
        <f>"202301080325"</f>
        <v>202301080325</v>
      </c>
      <c r="D50" s="6">
        <v>68</v>
      </c>
      <c r="E50" s="5"/>
    </row>
    <row r="51" customHeight="1" spans="1:5">
      <c r="A51" s="5">
        <v>48</v>
      </c>
      <c r="B51" s="6" t="s">
        <v>8</v>
      </c>
      <c r="C51" s="6" t="str">
        <f>"202301080228"</f>
        <v>202301080228</v>
      </c>
      <c r="D51" s="6">
        <v>67</v>
      </c>
      <c r="E51" s="5"/>
    </row>
    <row r="52" customHeight="1" spans="1:5">
      <c r="A52" s="5">
        <v>49</v>
      </c>
      <c r="B52" s="6" t="s">
        <v>8</v>
      </c>
      <c r="C52" s="6" t="str">
        <f>"202301080305"</f>
        <v>202301080305</v>
      </c>
      <c r="D52" s="6">
        <v>67</v>
      </c>
      <c r="E52" s="5"/>
    </row>
    <row r="53" customHeight="1" spans="1:5">
      <c r="A53" s="5">
        <v>50</v>
      </c>
      <c r="B53" s="6" t="s">
        <v>8</v>
      </c>
      <c r="C53" s="6" t="str">
        <f>"202301080318"</f>
        <v>202301080318</v>
      </c>
      <c r="D53" s="6">
        <v>67</v>
      </c>
      <c r="E53" s="5"/>
    </row>
    <row r="54" customHeight="1" spans="1:5">
      <c r="A54" s="5">
        <v>51</v>
      </c>
      <c r="B54" s="6" t="s">
        <v>8</v>
      </c>
      <c r="C54" s="6" t="str">
        <f>"202301080505"</f>
        <v>202301080505</v>
      </c>
      <c r="D54" s="6">
        <v>67</v>
      </c>
      <c r="E54" s="5"/>
    </row>
  </sheetData>
  <mergeCells count="2">
    <mergeCell ref="A1:E1"/>
    <mergeCell ref="A2:E2"/>
  </mergeCells>
  <printOptions horizontalCentered="1"/>
  <pageMargins left="0.786805555555556" right="0.786805555555556" top="0.786805555555556" bottom="0.786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2023-01-12T01:16:00Z</dcterms:created>
  <dcterms:modified xsi:type="dcterms:W3CDTF">2023-01-12T11:46:47Z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E24A1403C395497FAA87A9D3B8766058</vt:lpwstr>
  </property>
  <property fmtid="{D5CDD505-2E9C-101B-9397-08002B2CF9AE}" pid="3" name="KSOProductBuildVer">
    <vt:lpwstr>2052-11.1.0.12980</vt:lpwstr>
  </property>
</Properties>
</file>