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880" windowHeight="10365"/>
  </bookViews>
  <sheets>
    <sheet name="Sheet2" sheetId="1" r:id="rId1"/>
    <sheet name="Sheet1" sheetId="2" r:id="rId2"/>
  </sheets>
  <definedNames>
    <definedName name="_xlnm._FilterDatabase" localSheetId="1" hidden="1">Sheet1!$A$1:$L$38</definedName>
    <definedName name="_xlnm.Print_Titles" localSheetId="0">Sheet2!$3:$3</definedName>
  </definedNames>
  <calcPr calcId="144525"/>
</workbook>
</file>

<file path=xl/sharedStrings.xml><?xml version="1.0" encoding="utf-8"?>
<sst xmlns="http://schemas.openxmlformats.org/spreadsheetml/2006/main" count="107">
  <si>
    <t>附件</t>
  </si>
  <si>
    <t>2022年肇庆市高要区融媒体中心公开招聘紧缺专业工作人员考试综合成绩                及拟入围体检人员名单</t>
  </si>
  <si>
    <t>报考岗位</t>
  </si>
  <si>
    <t>招聘人数</t>
  </si>
  <si>
    <t>考号</t>
  </si>
  <si>
    <t>笔试成绩</t>
  </si>
  <si>
    <t>笔试按40%折算</t>
  </si>
  <si>
    <t>面试成绩</t>
  </si>
  <si>
    <t>面试按60%折算</t>
  </si>
  <si>
    <t>考试    综合成绩</t>
  </si>
  <si>
    <t>排名</t>
  </si>
  <si>
    <t>是否入围体检</t>
  </si>
  <si>
    <t>备注</t>
  </si>
  <si>
    <t>电视普语播音员</t>
  </si>
  <si>
    <t>是</t>
  </si>
  <si>
    <t>否</t>
  </si>
  <si>
    <t>电台粤语播音员</t>
  </si>
  <si>
    <t>记者</t>
  </si>
  <si>
    <t>新媒体编辑</t>
  </si>
  <si>
    <t>附件：</t>
  </si>
  <si>
    <t>报考单位</t>
  </si>
  <si>
    <t>岗位代码</t>
  </si>
  <si>
    <t>准考证号</t>
  </si>
  <si>
    <t>笔试按50%折算</t>
  </si>
  <si>
    <t>面试按50%折算</t>
  </si>
  <si>
    <t>考试总成绩</t>
  </si>
  <si>
    <t>乐城镇公共服务中心1名、蛟塘镇经济促进服务中心1名</t>
  </si>
  <si>
    <t>B001</t>
  </si>
  <si>
    <t>202208230303</t>
  </si>
  <si>
    <t>77.65</t>
  </si>
  <si>
    <t>202208230306</t>
  </si>
  <si>
    <t>78.67</t>
  </si>
  <si>
    <t>202208230305</t>
  </si>
  <si>
    <t>80.19</t>
  </si>
  <si>
    <t>202208230301</t>
  </si>
  <si>
    <t>75.09</t>
  </si>
  <si>
    <t>202208230309</t>
  </si>
  <si>
    <t>79.69</t>
  </si>
  <si>
    <t>202208230304</t>
  </si>
  <si>
    <t>78.66</t>
  </si>
  <si>
    <t>回龙镇退役军人服务站1名、水南镇退役军人服务站1名、白诸镇退役军人服务站1名</t>
  </si>
  <si>
    <t>A003</t>
  </si>
  <si>
    <t>202208230210</t>
  </si>
  <si>
    <t>81.57</t>
  </si>
  <si>
    <t>202208230217</t>
  </si>
  <si>
    <t>77.11</t>
  </si>
  <si>
    <t>202208230226</t>
  </si>
  <si>
    <t>77.72</t>
  </si>
  <si>
    <t>202208230211</t>
  </si>
  <si>
    <t>79.70</t>
  </si>
  <si>
    <t>202208230225</t>
  </si>
  <si>
    <t>74.77</t>
  </si>
  <si>
    <t>202208230229</t>
  </si>
  <si>
    <t>75.01</t>
  </si>
  <si>
    <t>202208230214</t>
  </si>
  <si>
    <t>76.62</t>
  </si>
  <si>
    <t>202208230218</t>
  </si>
  <si>
    <t>74.75</t>
  </si>
  <si>
    <t>202208230220</t>
  </si>
  <si>
    <t>74.05</t>
  </si>
  <si>
    <t>蚬岗镇退役军人服务站2名、河台镇退役军人服务站1名、金渡镇退役军人服务站1名</t>
  </si>
  <si>
    <t>A002</t>
  </si>
  <si>
    <t>202208230206</t>
  </si>
  <si>
    <t>81.64</t>
  </si>
  <si>
    <t>202208230118</t>
  </si>
  <si>
    <t>79.82</t>
  </si>
  <si>
    <t>202208230116</t>
  </si>
  <si>
    <t>78.10</t>
  </si>
  <si>
    <t>202208230125</t>
  </si>
  <si>
    <t>73.39</t>
  </si>
  <si>
    <t>202208230122</t>
  </si>
  <si>
    <t>80.22</t>
  </si>
  <si>
    <t>202208230129</t>
  </si>
  <si>
    <t>74.85</t>
  </si>
  <si>
    <t>202208230202</t>
  </si>
  <si>
    <t>78.57</t>
  </si>
  <si>
    <t>202208230203</t>
  </si>
  <si>
    <t>76.50</t>
  </si>
  <si>
    <t>202208230208</t>
  </si>
  <si>
    <t>75.11</t>
  </si>
  <si>
    <t>202208230121</t>
  </si>
  <si>
    <t>76.74</t>
  </si>
  <si>
    <t>202208230130</t>
  </si>
  <si>
    <t>73.46</t>
  </si>
  <si>
    <t>202208230207</t>
  </si>
  <si>
    <t>75.40</t>
  </si>
  <si>
    <t>金利镇退役军人服务站2名、蛟塘镇退役军人服务站1名</t>
  </si>
  <si>
    <t>A001</t>
  </si>
  <si>
    <t>202208230104</t>
  </si>
  <si>
    <t>82.54</t>
  </si>
  <si>
    <t>202208230112</t>
  </si>
  <si>
    <t>80.92</t>
  </si>
  <si>
    <t>202208230107</t>
  </si>
  <si>
    <t>76.98</t>
  </si>
  <si>
    <t>202208230106</t>
  </si>
  <si>
    <t>84.44</t>
  </si>
  <si>
    <t>202208230114</t>
  </si>
  <si>
    <t>77.34</t>
  </si>
  <si>
    <t>202208230103</t>
  </si>
  <si>
    <t>78.70</t>
  </si>
  <si>
    <t>202208230115</t>
  </si>
  <si>
    <t>80.85</t>
  </si>
  <si>
    <t>202208230109</t>
  </si>
  <si>
    <t>80.31</t>
  </si>
  <si>
    <t>202208230102</t>
  </si>
  <si>
    <t>77.97</t>
  </si>
  <si>
    <t>面试缺考</t>
  </si>
</sst>
</file>

<file path=xl/styles.xml><?xml version="1.0" encoding="utf-8"?>
<styleSheet xmlns="http://schemas.openxmlformats.org/spreadsheetml/2006/main">
  <numFmts count="7">
    <numFmt numFmtId="176" formatCode="0.000_ "/>
    <numFmt numFmtId="177" formatCode="0.00_ "/>
    <numFmt numFmtId="178" formatCode="0.000;[Red]0.000"/>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2">
    <font>
      <sz val="11"/>
      <color theme="1"/>
      <name val="宋体"/>
      <charset val="134"/>
      <scheme val="minor"/>
    </font>
    <font>
      <sz val="10"/>
      <name val="宋体"/>
      <charset val="134"/>
    </font>
    <font>
      <b/>
      <sz val="10"/>
      <name val="宋体"/>
      <charset val="134"/>
    </font>
    <font>
      <b/>
      <sz val="10"/>
      <color indexed="8"/>
      <name val="宋体"/>
      <charset val="134"/>
    </font>
    <font>
      <sz val="10"/>
      <color theme="1"/>
      <name val="宋体"/>
      <charset val="134"/>
      <scheme val="minor"/>
    </font>
    <font>
      <sz val="10"/>
      <color indexed="8"/>
      <name val="宋体"/>
      <charset val="134"/>
    </font>
    <font>
      <sz val="14"/>
      <color theme="1"/>
      <name val="宋体"/>
      <charset val="134"/>
      <scheme val="minor"/>
    </font>
    <font>
      <b/>
      <sz val="20"/>
      <color theme="1"/>
      <name val="宋体"/>
      <charset val="134"/>
      <scheme val="minor"/>
    </font>
    <font>
      <b/>
      <sz val="18"/>
      <color theme="1"/>
      <name val="宋体"/>
      <charset val="134"/>
      <scheme val="minor"/>
    </font>
    <font>
      <b/>
      <sz val="11"/>
      <color theme="1"/>
      <name val="宋体"/>
      <charset val="134"/>
      <scheme val="minor"/>
    </font>
    <font>
      <sz val="11"/>
      <color theme="1"/>
      <name val="宋体"/>
      <charset val="134"/>
    </font>
    <font>
      <sz val="11"/>
      <name val="宋体"/>
      <charset val="134"/>
    </font>
    <font>
      <sz val="11"/>
      <color indexed="8"/>
      <name val="宋体"/>
      <charset val="134"/>
    </font>
    <font>
      <sz val="11"/>
      <color theme="0"/>
      <name val="宋体"/>
      <charset val="0"/>
      <scheme val="minor"/>
    </font>
    <font>
      <sz val="11"/>
      <color theme="1"/>
      <name val="宋体"/>
      <charset val="0"/>
      <scheme val="minor"/>
    </font>
    <font>
      <sz val="11"/>
      <color rgb="FFFF0000"/>
      <name val="宋体"/>
      <charset val="0"/>
      <scheme val="minor"/>
    </font>
    <font>
      <b/>
      <sz val="15"/>
      <color theme="3"/>
      <name val="宋体"/>
      <charset val="134"/>
      <scheme val="minor"/>
    </font>
    <font>
      <b/>
      <sz val="18"/>
      <color theme="3"/>
      <name val="宋体"/>
      <charset val="134"/>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8"/>
        <bgColor indexed="64"/>
      </patternFill>
    </fill>
    <fill>
      <patternFill patternType="solid">
        <fgColor theme="8" tint="0.799981688894314"/>
        <bgColor indexed="64"/>
      </patternFill>
    </fill>
    <fill>
      <patternFill patternType="solid">
        <fgColor rgb="FFFFFFCC"/>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7" borderId="0" applyNumberFormat="0" applyBorder="0" applyAlignment="0" applyProtection="0">
      <alignment vertical="center"/>
    </xf>
    <xf numFmtId="0" fontId="22" fillId="1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1" borderId="0" applyNumberFormat="0" applyBorder="0" applyAlignment="0" applyProtection="0">
      <alignment vertical="center"/>
    </xf>
    <xf numFmtId="0" fontId="19" fillId="8" borderId="0" applyNumberFormat="0" applyBorder="0" applyAlignment="0" applyProtection="0">
      <alignment vertical="center"/>
    </xf>
    <xf numFmtId="43" fontId="0" fillId="0" borderId="0" applyFont="0" applyFill="0" applyBorder="0" applyAlignment="0" applyProtection="0">
      <alignment vertical="center"/>
    </xf>
    <xf numFmtId="0" fontId="13" fillId="19"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24" borderId="8" applyNumberFormat="0" applyFont="0" applyAlignment="0" applyProtection="0">
      <alignment vertical="center"/>
    </xf>
    <xf numFmtId="0" fontId="13" fillId="13"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6" fillId="0" borderId="4" applyNumberFormat="0" applyFill="0" applyAlignment="0" applyProtection="0">
      <alignment vertical="center"/>
    </xf>
    <xf numFmtId="0" fontId="29" fillId="0" borderId="4" applyNumberFormat="0" applyFill="0" applyAlignment="0" applyProtection="0">
      <alignment vertical="center"/>
    </xf>
    <xf numFmtId="0" fontId="13" fillId="18" borderId="0" applyNumberFormat="0" applyBorder="0" applyAlignment="0" applyProtection="0">
      <alignment vertical="center"/>
    </xf>
    <xf numFmtId="0" fontId="18" fillId="0" borderId="10" applyNumberFormat="0" applyFill="0" applyAlignment="0" applyProtection="0">
      <alignment vertical="center"/>
    </xf>
    <xf numFmtId="0" fontId="13" fillId="2" borderId="0" applyNumberFormat="0" applyBorder="0" applyAlignment="0" applyProtection="0">
      <alignment vertical="center"/>
    </xf>
    <xf numFmtId="0" fontId="31" fillId="16" borderId="11" applyNumberFormat="0" applyAlignment="0" applyProtection="0">
      <alignment vertical="center"/>
    </xf>
    <xf numFmtId="0" fontId="23" fillId="16" borderId="6" applyNumberFormat="0" applyAlignment="0" applyProtection="0">
      <alignment vertical="center"/>
    </xf>
    <xf numFmtId="0" fontId="20" fillId="10" borderId="5" applyNumberFormat="0" applyAlignment="0" applyProtection="0">
      <alignment vertical="center"/>
    </xf>
    <xf numFmtId="0" fontId="14" fillId="4" borderId="0" applyNumberFormat="0" applyBorder="0" applyAlignment="0" applyProtection="0">
      <alignment vertical="center"/>
    </xf>
    <xf numFmtId="0" fontId="13" fillId="25" borderId="0" applyNumberFormat="0" applyBorder="0" applyAlignment="0" applyProtection="0">
      <alignment vertical="center"/>
    </xf>
    <xf numFmtId="0" fontId="24" fillId="0" borderId="7" applyNumberFormat="0" applyFill="0" applyAlignment="0" applyProtection="0">
      <alignment vertical="center"/>
    </xf>
    <xf numFmtId="0" fontId="28" fillId="0" borderId="9" applyNumberFormat="0" applyFill="0" applyAlignment="0" applyProtection="0">
      <alignment vertical="center"/>
    </xf>
    <xf numFmtId="0" fontId="30" fillId="27" borderId="0" applyNumberFormat="0" applyBorder="0" applyAlignment="0" applyProtection="0">
      <alignment vertical="center"/>
    </xf>
    <xf numFmtId="0" fontId="21" fillId="12" borderId="0" applyNumberFormat="0" applyBorder="0" applyAlignment="0" applyProtection="0">
      <alignment vertical="center"/>
    </xf>
    <xf numFmtId="0" fontId="14" fillId="23" borderId="0" applyNumberFormat="0" applyBorder="0" applyAlignment="0" applyProtection="0">
      <alignment vertical="center"/>
    </xf>
    <xf numFmtId="0" fontId="13" fillId="29" borderId="0" applyNumberFormat="0" applyBorder="0" applyAlignment="0" applyProtection="0">
      <alignment vertical="center"/>
    </xf>
    <xf numFmtId="0" fontId="14" fillId="15" borderId="0" applyNumberFormat="0" applyBorder="0" applyAlignment="0" applyProtection="0">
      <alignment vertical="center"/>
    </xf>
    <xf numFmtId="0" fontId="14" fillId="9" borderId="0" applyNumberFormat="0" applyBorder="0" applyAlignment="0" applyProtection="0">
      <alignment vertical="center"/>
    </xf>
    <xf numFmtId="0" fontId="14" fillId="26" borderId="0" applyNumberFormat="0" applyBorder="0" applyAlignment="0" applyProtection="0">
      <alignment vertical="center"/>
    </xf>
    <xf numFmtId="0" fontId="14" fillId="7" borderId="0" applyNumberFormat="0" applyBorder="0" applyAlignment="0" applyProtection="0">
      <alignment vertical="center"/>
    </xf>
    <xf numFmtId="0" fontId="13" fillId="28" borderId="0" applyNumberFormat="0" applyBorder="0" applyAlignment="0" applyProtection="0">
      <alignment vertical="center"/>
    </xf>
    <xf numFmtId="0" fontId="13" fillId="30"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3" fillId="22" borderId="0" applyNumberFormat="0" applyBorder="0" applyAlignment="0" applyProtection="0">
      <alignment vertical="center"/>
    </xf>
    <xf numFmtId="0" fontId="14" fillId="3" borderId="0" applyNumberFormat="0" applyBorder="0" applyAlignment="0" applyProtection="0">
      <alignment vertical="center"/>
    </xf>
    <xf numFmtId="0" fontId="13" fillId="5" borderId="0" applyNumberFormat="0" applyBorder="0" applyAlignment="0" applyProtection="0">
      <alignment vertical="center"/>
    </xf>
    <xf numFmtId="0" fontId="13" fillId="21" borderId="0" applyNumberFormat="0" applyBorder="0" applyAlignment="0" applyProtection="0">
      <alignment vertical="center"/>
    </xf>
    <xf numFmtId="0" fontId="14" fillId="6" borderId="0" applyNumberFormat="0" applyBorder="0" applyAlignment="0" applyProtection="0">
      <alignment vertical="center"/>
    </xf>
    <xf numFmtId="0" fontId="13" fillId="20" borderId="0" applyNumberFormat="0" applyBorder="0" applyAlignment="0" applyProtection="0">
      <alignment vertical="center"/>
    </xf>
  </cellStyleXfs>
  <cellXfs count="31">
    <xf numFmtId="0" fontId="0" fillId="0" borderId="0" xfId="0">
      <alignment vertical="center"/>
    </xf>
    <xf numFmtId="0" fontId="1" fillId="0" borderId="0" xfId="0" applyFont="1" applyFill="1" applyBorder="1" applyAlignment="1">
      <alignment horizontal="center" vertical="center"/>
    </xf>
    <xf numFmtId="178" fontId="0" fillId="0" borderId="0" xfId="0" applyNumberFormat="1">
      <alignment vertical="center"/>
    </xf>
    <xf numFmtId="0" fontId="2" fillId="0" borderId="1" xfId="0" applyFont="1" applyFill="1" applyBorder="1" applyAlignment="1">
      <alignment horizontal="center" vertical="center" wrapText="1"/>
    </xf>
    <xf numFmtId="178"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177" fontId="1" fillId="0" borderId="1" xfId="0" applyNumberFormat="1" applyFont="1" applyFill="1" applyBorder="1" applyAlignment="1">
      <alignment horizontal="center" vertical="center"/>
    </xf>
    <xf numFmtId="178" fontId="1" fillId="0" borderId="1" xfId="0" applyNumberFormat="1" applyFont="1" applyFill="1" applyBorder="1" applyAlignment="1">
      <alignment horizontal="center" vertical="center"/>
    </xf>
    <xf numFmtId="177" fontId="4" fillId="0" borderId="1" xfId="0" applyNumberFormat="1" applyFont="1" applyBorder="1" applyAlignment="1">
      <alignment horizontal="center" vertical="center"/>
    </xf>
    <xf numFmtId="177" fontId="1" fillId="0" borderId="2"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xf>
    <xf numFmtId="0" fontId="5" fillId="0" borderId="3" xfId="0" applyFont="1" applyFill="1" applyBorder="1" applyAlignment="1" applyProtection="1">
      <alignment horizontal="center" vertical="center"/>
    </xf>
    <xf numFmtId="0" fontId="1" fillId="0" borderId="1" xfId="0" applyFont="1" applyFill="1" applyBorder="1" applyAlignment="1">
      <alignment horizontal="center" vertical="center"/>
    </xf>
    <xf numFmtId="0" fontId="4" fillId="0" borderId="1" xfId="0" applyFont="1" applyBorder="1">
      <alignment vertical="center"/>
    </xf>
    <xf numFmtId="176" fontId="1" fillId="0" borderId="2" xfId="0" applyNumberFormat="1" applyFont="1" applyFill="1" applyBorder="1" applyAlignment="1">
      <alignment horizontal="center" vertical="center"/>
    </xf>
    <xf numFmtId="0" fontId="1" fillId="0" borderId="2" xfId="0" applyFont="1" applyFill="1" applyBorder="1" applyAlignment="1">
      <alignment horizontal="center" vertical="center"/>
    </xf>
    <xf numFmtId="177" fontId="0" fillId="0" borderId="0" xfId="0" applyNumberFormat="1" applyFont="1">
      <alignment vertical="center"/>
    </xf>
    <xf numFmtId="0" fontId="6" fillId="0" borderId="0" xfId="0" applyFont="1">
      <alignment vertical="center"/>
    </xf>
    <xf numFmtId="0" fontId="7" fillId="0" borderId="0" xfId="0" applyNumberFormat="1" applyFont="1" applyAlignment="1">
      <alignment horizontal="center" vertical="center" wrapText="1"/>
    </xf>
    <xf numFmtId="0" fontId="8" fillId="0" borderId="0" xfId="0" applyNumberFormat="1" applyFont="1" applyAlignment="1">
      <alignment horizontal="center" vertical="center" wrapText="1"/>
    </xf>
    <xf numFmtId="177" fontId="9" fillId="0" borderId="0" xfId="0" applyNumberFormat="1" applyFont="1" applyAlignment="1">
      <alignment horizontal="center" vertical="center" wrapText="1"/>
    </xf>
    <xf numFmtId="177" fontId="2"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177" fontId="10" fillId="0" borderId="1" xfId="0" applyNumberFormat="1" applyFont="1" applyFill="1" applyBorder="1" applyAlignment="1">
      <alignment horizontal="center" vertical="center"/>
    </xf>
    <xf numFmtId="177" fontId="11" fillId="0" borderId="1" xfId="0" applyNumberFormat="1" applyFont="1" applyFill="1" applyBorder="1" applyAlignment="1">
      <alignment horizontal="center" vertical="center"/>
    </xf>
    <xf numFmtId="177" fontId="0" fillId="0" borderId="1" xfId="0" applyNumberFormat="1" applyFont="1" applyFill="1" applyBorder="1" applyAlignment="1">
      <alignment horizontal="center" vertical="center"/>
    </xf>
    <xf numFmtId="0" fontId="0" fillId="0" borderId="1" xfId="0" applyBorder="1" applyAlignment="1">
      <alignment horizontal="center" vertical="center" wrapText="1"/>
    </xf>
    <xf numFmtId="0" fontId="12" fillId="0" borderId="3" xfId="0" applyFont="1" applyFill="1" applyBorder="1" applyAlignment="1" applyProtection="1">
      <alignment horizontal="center" vertical="center"/>
    </xf>
    <xf numFmtId="0" fontId="4" fillId="0" borderId="1" xfId="0" applyFont="1" applyFill="1" applyBorder="1" applyAlignment="1" quotePrefix="1">
      <alignment horizontal="center" vertical="center"/>
    </xf>
    <xf numFmtId="177" fontId="1" fillId="0" borderId="1" xfId="0" applyNumberFormat="1"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19"/>
  <sheetViews>
    <sheetView tabSelected="1" view="pageBreakPreview" zoomScaleNormal="100" zoomScaleSheetLayoutView="100" workbookViewId="0">
      <selection activeCell="G22" sqref="G22"/>
    </sheetView>
  </sheetViews>
  <sheetFormatPr defaultColWidth="9" defaultRowHeight="24" customHeight="1"/>
  <cols>
    <col min="1" max="1" width="33.4416666666667" customWidth="1"/>
    <col min="3" max="3" width="11.3333333333333" customWidth="1"/>
    <col min="5" max="7" width="9" style="19"/>
    <col min="8" max="8" width="11" style="19" customWidth="1"/>
    <col min="9" max="9" width="6.88333333333333" customWidth="1"/>
    <col min="10" max="10" width="7.5" customWidth="1"/>
  </cols>
  <sheetData>
    <row r="1" customFormat="1" customHeight="1" spans="1:8">
      <c r="A1" s="20" t="s">
        <v>0</v>
      </c>
      <c r="E1" s="19"/>
      <c r="F1" s="19"/>
      <c r="G1" s="19"/>
      <c r="H1" s="19"/>
    </row>
    <row r="2" customFormat="1" ht="55" customHeight="1" spans="1:11">
      <c r="A2" s="21" t="s">
        <v>1</v>
      </c>
      <c r="B2" s="22"/>
      <c r="C2" s="22"/>
      <c r="D2" s="22"/>
      <c r="E2" s="23"/>
      <c r="F2" s="23"/>
      <c r="G2" s="23"/>
      <c r="H2" s="23"/>
      <c r="I2" s="22"/>
      <c r="J2" s="22"/>
      <c r="K2" s="22"/>
    </row>
    <row r="3" s="1" customFormat="1" ht="31" customHeight="1" spans="1:11">
      <c r="A3" s="3" t="s">
        <v>2</v>
      </c>
      <c r="B3" s="3" t="s">
        <v>3</v>
      </c>
      <c r="C3" s="3" t="s">
        <v>4</v>
      </c>
      <c r="D3" s="3" t="s">
        <v>5</v>
      </c>
      <c r="E3" s="5" t="s">
        <v>6</v>
      </c>
      <c r="F3" s="24" t="s">
        <v>7</v>
      </c>
      <c r="G3" s="5" t="s">
        <v>8</v>
      </c>
      <c r="H3" s="5" t="s">
        <v>9</v>
      </c>
      <c r="I3" s="3" t="s">
        <v>10</v>
      </c>
      <c r="J3" s="12" t="s">
        <v>11</v>
      </c>
      <c r="K3" s="3" t="s">
        <v>12</v>
      </c>
    </row>
    <row r="4" s="1" customFormat="1" ht="31" customHeight="1" spans="1:11">
      <c r="A4" s="6" t="s">
        <v>13</v>
      </c>
      <c r="B4" s="7">
        <v>2</v>
      </c>
      <c r="C4" s="25">
        <v>102</v>
      </c>
      <c r="D4" s="26">
        <v>68</v>
      </c>
      <c r="E4" s="27">
        <f t="shared" ref="E4:E9" si="0">D4*40%</f>
        <v>27.2</v>
      </c>
      <c r="F4" s="27">
        <v>88.5</v>
      </c>
      <c r="G4" s="27">
        <f t="shared" ref="G4:G10" si="1">F4*60%</f>
        <v>53.1</v>
      </c>
      <c r="H4" s="27">
        <f t="shared" ref="H4:H10" si="2">E4+G4</f>
        <v>80.3</v>
      </c>
      <c r="I4" s="30">
        <v>1</v>
      </c>
      <c r="J4" s="15" t="s">
        <v>14</v>
      </c>
      <c r="K4" s="15"/>
    </row>
    <row r="5" s="1" customFormat="1" ht="31" customHeight="1" spans="1:11">
      <c r="A5" s="6" t="s">
        <v>13</v>
      </c>
      <c r="B5" s="7">
        <v>2</v>
      </c>
      <c r="C5" s="25">
        <v>101</v>
      </c>
      <c r="D5" s="26">
        <v>67.7</v>
      </c>
      <c r="E5" s="27">
        <f t="shared" si="0"/>
        <v>27.08</v>
      </c>
      <c r="F5" s="28">
        <v>85.6666666666667</v>
      </c>
      <c r="G5" s="27">
        <f t="shared" si="1"/>
        <v>51.4</v>
      </c>
      <c r="H5" s="27">
        <f t="shared" si="2"/>
        <v>78.48</v>
      </c>
      <c r="I5" s="30">
        <v>2</v>
      </c>
      <c r="J5" s="15" t="s">
        <v>14</v>
      </c>
      <c r="K5" s="15"/>
    </row>
    <row r="6" s="1" customFormat="1" ht="31" customHeight="1" spans="1:11">
      <c r="A6" s="6" t="s">
        <v>13</v>
      </c>
      <c r="B6" s="7">
        <v>2</v>
      </c>
      <c r="C6" s="25">
        <v>103</v>
      </c>
      <c r="D6" s="26">
        <v>73.4</v>
      </c>
      <c r="E6" s="27">
        <f t="shared" si="0"/>
        <v>29.36</v>
      </c>
      <c r="F6" s="27">
        <v>81</v>
      </c>
      <c r="G6" s="27">
        <f t="shared" si="1"/>
        <v>48.6</v>
      </c>
      <c r="H6" s="27">
        <f t="shared" si="2"/>
        <v>77.96</v>
      </c>
      <c r="I6" s="30">
        <v>3</v>
      </c>
      <c r="J6" s="15" t="s">
        <v>15</v>
      </c>
      <c r="K6" s="15"/>
    </row>
    <row r="7" s="1" customFormat="1" ht="31" customHeight="1" spans="1:11">
      <c r="A7" s="6" t="s">
        <v>16</v>
      </c>
      <c r="B7" s="7">
        <v>1</v>
      </c>
      <c r="C7" s="29">
        <v>202</v>
      </c>
      <c r="D7" s="26">
        <v>68</v>
      </c>
      <c r="E7" s="27">
        <f t="shared" si="0"/>
        <v>27.2</v>
      </c>
      <c r="F7" s="27">
        <v>89</v>
      </c>
      <c r="G7" s="27">
        <f t="shared" si="1"/>
        <v>53.4</v>
      </c>
      <c r="H7" s="27">
        <f t="shared" si="2"/>
        <v>80.6</v>
      </c>
      <c r="I7" s="30">
        <v>1</v>
      </c>
      <c r="J7" s="15" t="s">
        <v>14</v>
      </c>
      <c r="K7" s="15"/>
    </row>
    <row r="8" s="1" customFormat="1" ht="31" customHeight="1" spans="1:11">
      <c r="A8" s="6" t="s">
        <v>16</v>
      </c>
      <c r="B8" s="7">
        <v>1</v>
      </c>
      <c r="C8" s="29">
        <v>201</v>
      </c>
      <c r="D8" s="26">
        <v>68.1</v>
      </c>
      <c r="E8" s="27">
        <f t="shared" si="0"/>
        <v>27.24</v>
      </c>
      <c r="F8" s="27">
        <v>78.6666666666667</v>
      </c>
      <c r="G8" s="27">
        <f t="shared" si="1"/>
        <v>47.2</v>
      </c>
      <c r="H8" s="27">
        <f t="shared" si="2"/>
        <v>74.44</v>
      </c>
      <c r="I8" s="30">
        <v>2</v>
      </c>
      <c r="J8" s="15" t="s">
        <v>15</v>
      </c>
      <c r="K8" s="15"/>
    </row>
    <row r="9" s="1" customFormat="1" ht="31" customHeight="1" spans="1:11">
      <c r="A9" s="6" t="s">
        <v>16</v>
      </c>
      <c r="B9" s="7">
        <v>1</v>
      </c>
      <c r="C9" s="29">
        <v>203</v>
      </c>
      <c r="D9" s="26">
        <v>67</v>
      </c>
      <c r="E9" s="27">
        <f t="shared" si="0"/>
        <v>26.8</v>
      </c>
      <c r="F9" s="27">
        <v>0</v>
      </c>
      <c r="G9" s="27">
        <f t="shared" si="1"/>
        <v>0</v>
      </c>
      <c r="H9" s="27">
        <f t="shared" si="2"/>
        <v>26.8</v>
      </c>
      <c r="I9" s="30">
        <v>3</v>
      </c>
      <c r="J9" s="15" t="s">
        <v>15</v>
      </c>
      <c r="K9" s="15"/>
    </row>
    <row r="10" s="1" customFormat="1" customHeight="1" spans="1:11">
      <c r="A10" s="6" t="s">
        <v>17</v>
      </c>
      <c r="B10" s="7">
        <v>1</v>
      </c>
      <c r="C10" s="29">
        <v>307</v>
      </c>
      <c r="D10" s="26">
        <v>75.5</v>
      </c>
      <c r="E10" s="27">
        <f t="shared" ref="E10:E18" si="3">D10*40%</f>
        <v>30.2</v>
      </c>
      <c r="F10" s="27">
        <v>87</v>
      </c>
      <c r="G10" s="27">
        <f t="shared" si="1"/>
        <v>52.2</v>
      </c>
      <c r="H10" s="27">
        <f t="shared" si="2"/>
        <v>82.4</v>
      </c>
      <c r="I10" s="30">
        <v>1</v>
      </c>
      <c r="J10" s="15" t="s">
        <v>14</v>
      </c>
      <c r="K10" s="15"/>
    </row>
    <row r="11" s="1" customFormat="1" customHeight="1" spans="1:11">
      <c r="A11" s="6" t="s">
        <v>17</v>
      </c>
      <c r="B11" s="7">
        <v>1</v>
      </c>
      <c r="C11" s="29">
        <v>308</v>
      </c>
      <c r="D11" s="26">
        <v>78.8</v>
      </c>
      <c r="E11" s="27">
        <f t="shared" si="3"/>
        <v>31.52</v>
      </c>
      <c r="F11" s="27">
        <v>81.67</v>
      </c>
      <c r="G11" s="27">
        <f t="shared" ref="G11:G24" si="4">F11*60%</f>
        <v>49.002</v>
      </c>
      <c r="H11" s="27">
        <f t="shared" ref="H11:H24" si="5">E11+G11</f>
        <v>80.522</v>
      </c>
      <c r="I11" s="30">
        <v>2</v>
      </c>
      <c r="J11" s="15" t="s">
        <v>15</v>
      </c>
      <c r="K11" s="15"/>
    </row>
    <row r="12" s="1" customFormat="1" customHeight="1" spans="1:11">
      <c r="A12" s="6" t="s">
        <v>17</v>
      </c>
      <c r="B12" s="7">
        <v>1</v>
      </c>
      <c r="C12" s="29">
        <v>304</v>
      </c>
      <c r="D12" s="26">
        <v>75.7</v>
      </c>
      <c r="E12" s="27">
        <f t="shared" si="3"/>
        <v>30.28</v>
      </c>
      <c r="F12" s="27">
        <v>77.3333333333333</v>
      </c>
      <c r="G12" s="27">
        <f t="shared" si="4"/>
        <v>46.4</v>
      </c>
      <c r="H12" s="27">
        <f t="shared" si="5"/>
        <v>76.68</v>
      </c>
      <c r="I12" s="30">
        <v>3</v>
      </c>
      <c r="J12" s="15" t="s">
        <v>15</v>
      </c>
      <c r="K12" s="15"/>
    </row>
    <row r="13" s="1" customFormat="1" customHeight="1" spans="1:11">
      <c r="A13" s="6" t="s">
        <v>17</v>
      </c>
      <c r="B13" s="7">
        <v>1</v>
      </c>
      <c r="C13" s="29">
        <v>301</v>
      </c>
      <c r="D13" s="26">
        <v>75.5</v>
      </c>
      <c r="E13" s="27">
        <f t="shared" si="3"/>
        <v>30.2</v>
      </c>
      <c r="F13" s="27">
        <v>77.3333333333333</v>
      </c>
      <c r="G13" s="27">
        <f t="shared" si="4"/>
        <v>46.4</v>
      </c>
      <c r="H13" s="27">
        <f t="shared" si="5"/>
        <v>76.6</v>
      </c>
      <c r="I13" s="30">
        <v>4</v>
      </c>
      <c r="J13" s="15" t="s">
        <v>15</v>
      </c>
      <c r="K13" s="15"/>
    </row>
    <row r="14" s="1" customFormat="1" customHeight="1" spans="1:11">
      <c r="A14" s="6" t="s">
        <v>17</v>
      </c>
      <c r="B14" s="7">
        <v>1</v>
      </c>
      <c r="C14" s="29">
        <v>303</v>
      </c>
      <c r="D14" s="26">
        <v>70.2</v>
      </c>
      <c r="E14" s="27">
        <f t="shared" si="3"/>
        <v>28.08</v>
      </c>
      <c r="F14" s="27">
        <v>75.3333333333333</v>
      </c>
      <c r="G14" s="27">
        <f t="shared" si="4"/>
        <v>45.2</v>
      </c>
      <c r="H14" s="27">
        <f t="shared" si="5"/>
        <v>73.28</v>
      </c>
      <c r="I14" s="30">
        <v>5</v>
      </c>
      <c r="J14" s="15" t="s">
        <v>15</v>
      </c>
      <c r="K14" s="15"/>
    </row>
    <row r="15" s="1" customFormat="1" customHeight="1" spans="1:11">
      <c r="A15" s="6" t="s">
        <v>18</v>
      </c>
      <c r="B15" s="7">
        <v>1</v>
      </c>
      <c r="C15" s="25">
        <v>401</v>
      </c>
      <c r="D15" s="26">
        <v>62.3</v>
      </c>
      <c r="E15" s="27">
        <f t="shared" si="3"/>
        <v>24.92</v>
      </c>
      <c r="F15" s="27">
        <v>84.6666666666667</v>
      </c>
      <c r="G15" s="27">
        <f t="shared" si="4"/>
        <v>50.8</v>
      </c>
      <c r="H15" s="27">
        <f t="shared" si="5"/>
        <v>75.72</v>
      </c>
      <c r="I15" s="30">
        <v>1</v>
      </c>
      <c r="J15" s="15" t="s">
        <v>14</v>
      </c>
      <c r="K15" s="15"/>
    </row>
    <row r="16" s="1" customFormat="1" customHeight="1" spans="1:11">
      <c r="A16" s="6" t="s">
        <v>18</v>
      </c>
      <c r="B16" s="7">
        <v>1</v>
      </c>
      <c r="C16" s="25">
        <v>402</v>
      </c>
      <c r="D16" s="26">
        <v>63.4</v>
      </c>
      <c r="E16" s="27">
        <f t="shared" si="3"/>
        <v>25.36</v>
      </c>
      <c r="F16" s="27">
        <v>80.8333333333333</v>
      </c>
      <c r="G16" s="27">
        <f t="shared" si="4"/>
        <v>48.5</v>
      </c>
      <c r="H16" s="27">
        <f t="shared" si="5"/>
        <v>73.86</v>
      </c>
      <c r="I16" s="30">
        <v>2</v>
      </c>
      <c r="J16" s="15" t="s">
        <v>15</v>
      </c>
      <c r="K16" s="15"/>
    </row>
    <row r="17" s="1" customFormat="1" customHeight="1" spans="1:11">
      <c r="A17" s="6" t="s">
        <v>18</v>
      </c>
      <c r="B17" s="7">
        <v>1</v>
      </c>
      <c r="C17" s="25">
        <v>403</v>
      </c>
      <c r="D17" s="26">
        <v>67.5</v>
      </c>
      <c r="E17" s="27">
        <f t="shared" si="3"/>
        <v>27</v>
      </c>
      <c r="F17" s="27">
        <v>73.3333333333333</v>
      </c>
      <c r="G17" s="27">
        <f t="shared" si="4"/>
        <v>44</v>
      </c>
      <c r="H17" s="27">
        <f t="shared" si="5"/>
        <v>71</v>
      </c>
      <c r="I17" s="30">
        <v>3</v>
      </c>
      <c r="J17" s="15" t="s">
        <v>15</v>
      </c>
      <c r="K17" s="15"/>
    </row>
    <row r="18" s="1" customFormat="1" customHeight="1" spans="1:11">
      <c r="A18" s="6" t="s">
        <v>18</v>
      </c>
      <c r="B18" s="7">
        <v>1</v>
      </c>
      <c r="C18" s="25">
        <v>404</v>
      </c>
      <c r="D18" s="26">
        <v>66.4</v>
      </c>
      <c r="E18" s="27">
        <f t="shared" si="3"/>
        <v>26.56</v>
      </c>
      <c r="F18" s="27">
        <v>74</v>
      </c>
      <c r="G18" s="27">
        <f t="shared" si="4"/>
        <v>44.4</v>
      </c>
      <c r="H18" s="27">
        <f t="shared" si="5"/>
        <v>70.96</v>
      </c>
      <c r="I18" s="30">
        <v>4</v>
      </c>
      <c r="J18" s="15" t="s">
        <v>15</v>
      </c>
      <c r="K18" s="15"/>
    </row>
    <row r="19" s="1" customFormat="1" customHeight="1"/>
  </sheetData>
  <mergeCells count="1">
    <mergeCell ref="A2:K2"/>
  </mergeCells>
  <pageMargins left="1.14166666666667" right="0.393055555555556" top="0.511805555555556" bottom="1" header="0.511805555555556" footer="0.511805555555556"/>
  <pageSetup paperSize="9" scale="94"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38"/>
  <sheetViews>
    <sheetView workbookViewId="0">
      <selection activeCell="A30" sqref="A30:L38"/>
    </sheetView>
  </sheetViews>
  <sheetFormatPr defaultColWidth="9" defaultRowHeight="24" customHeight="1"/>
  <cols>
    <col min="1" max="1" width="60.5" customWidth="1"/>
    <col min="2" max="2" width="8" customWidth="1"/>
    <col min="4" max="4" width="16" customWidth="1"/>
    <col min="6" max="6" width="9" style="2"/>
    <col min="9" max="9" width="9.63333333333333" customWidth="1"/>
    <col min="10" max="10" width="6.88333333333333" customWidth="1"/>
    <col min="11" max="11" width="6.63333333333333" customWidth="1"/>
  </cols>
  <sheetData>
    <row r="1" customFormat="1" customHeight="1" spans="1:6">
      <c r="A1" t="s">
        <v>19</v>
      </c>
      <c r="F1" s="2"/>
    </row>
    <row r="2" s="1" customFormat="1" customHeight="1" spans="1:12">
      <c r="A2" s="3" t="s">
        <v>20</v>
      </c>
      <c r="B2" s="3" t="s">
        <v>21</v>
      </c>
      <c r="C2" s="3" t="s">
        <v>3</v>
      </c>
      <c r="D2" s="3" t="s">
        <v>22</v>
      </c>
      <c r="E2" s="3" t="s">
        <v>5</v>
      </c>
      <c r="F2" s="4" t="s">
        <v>23</v>
      </c>
      <c r="G2" s="3" t="s">
        <v>7</v>
      </c>
      <c r="H2" s="5" t="s">
        <v>24</v>
      </c>
      <c r="I2" s="5" t="s">
        <v>25</v>
      </c>
      <c r="J2" s="3" t="s">
        <v>10</v>
      </c>
      <c r="K2" s="12" t="s">
        <v>11</v>
      </c>
      <c r="L2" s="3" t="s">
        <v>12</v>
      </c>
    </row>
    <row r="3" s="1" customFormat="1" hidden="1" customHeight="1" spans="1:12">
      <c r="A3" s="31" t="s">
        <v>26</v>
      </c>
      <c r="B3" s="7" t="s">
        <v>27</v>
      </c>
      <c r="C3" s="7">
        <v>2</v>
      </c>
      <c r="D3" s="31" t="s">
        <v>28</v>
      </c>
      <c r="E3" s="32" t="s">
        <v>29</v>
      </c>
      <c r="F3" s="9">
        <f t="shared" ref="F3:F38" si="0">E3*50%</f>
        <v>38.825</v>
      </c>
      <c r="G3" s="8">
        <v>85.8</v>
      </c>
      <c r="H3" s="8">
        <f t="shared" ref="H3:H38" si="1">G3*50%</f>
        <v>42.9</v>
      </c>
      <c r="I3" s="13">
        <f t="shared" ref="I3:I38" si="2">F3+H3</f>
        <v>81.725</v>
      </c>
      <c r="J3" s="14">
        <v>1</v>
      </c>
      <c r="K3" s="15" t="s">
        <v>14</v>
      </c>
      <c r="L3" s="15"/>
    </row>
    <row r="4" s="1" customFormat="1" hidden="1" customHeight="1" spans="1:12">
      <c r="A4" s="31" t="s">
        <v>26</v>
      </c>
      <c r="B4" s="7" t="s">
        <v>27</v>
      </c>
      <c r="C4" s="7">
        <v>2</v>
      </c>
      <c r="D4" s="31" t="s">
        <v>30</v>
      </c>
      <c r="E4" s="32" t="s">
        <v>31</v>
      </c>
      <c r="F4" s="9">
        <f t="shared" si="0"/>
        <v>39.335</v>
      </c>
      <c r="G4" s="8">
        <v>82.7</v>
      </c>
      <c r="H4" s="8">
        <f t="shared" si="1"/>
        <v>41.35</v>
      </c>
      <c r="I4" s="13">
        <f t="shared" si="2"/>
        <v>80.685</v>
      </c>
      <c r="J4" s="14">
        <v>2</v>
      </c>
      <c r="K4" s="15" t="s">
        <v>14</v>
      </c>
      <c r="L4" s="15"/>
    </row>
    <row r="5" s="1" customFormat="1" hidden="1" customHeight="1" spans="1:12">
      <c r="A5" s="31" t="s">
        <v>26</v>
      </c>
      <c r="B5" s="7" t="s">
        <v>27</v>
      </c>
      <c r="C5" s="7">
        <v>2</v>
      </c>
      <c r="D5" s="31" t="s">
        <v>32</v>
      </c>
      <c r="E5" s="32" t="s">
        <v>33</v>
      </c>
      <c r="F5" s="9">
        <f t="shared" si="0"/>
        <v>40.095</v>
      </c>
      <c r="G5" s="8">
        <v>78.9</v>
      </c>
      <c r="H5" s="8">
        <f t="shared" si="1"/>
        <v>39.45</v>
      </c>
      <c r="I5" s="13">
        <f t="shared" si="2"/>
        <v>79.545</v>
      </c>
      <c r="J5" s="14">
        <v>3</v>
      </c>
      <c r="K5" s="15" t="s">
        <v>15</v>
      </c>
      <c r="L5" s="15"/>
    </row>
    <row r="6" s="1" customFormat="1" hidden="1" customHeight="1" spans="1:12">
      <c r="A6" s="31" t="s">
        <v>26</v>
      </c>
      <c r="B6" s="7" t="s">
        <v>27</v>
      </c>
      <c r="C6" s="7">
        <v>2</v>
      </c>
      <c r="D6" s="31" t="s">
        <v>34</v>
      </c>
      <c r="E6" s="32" t="s">
        <v>35</v>
      </c>
      <c r="F6" s="9">
        <f t="shared" si="0"/>
        <v>37.545</v>
      </c>
      <c r="G6" s="8">
        <v>81.2</v>
      </c>
      <c r="H6" s="8">
        <f t="shared" si="1"/>
        <v>40.6</v>
      </c>
      <c r="I6" s="13">
        <f t="shared" si="2"/>
        <v>78.145</v>
      </c>
      <c r="J6" s="14">
        <v>4</v>
      </c>
      <c r="K6" s="15" t="s">
        <v>15</v>
      </c>
      <c r="L6" s="15"/>
    </row>
    <row r="7" s="1" customFormat="1" hidden="1" customHeight="1" spans="1:12">
      <c r="A7" s="31" t="s">
        <v>26</v>
      </c>
      <c r="B7" s="7" t="s">
        <v>27</v>
      </c>
      <c r="C7" s="7">
        <v>2</v>
      </c>
      <c r="D7" s="31" t="s">
        <v>36</v>
      </c>
      <c r="E7" s="32" t="s">
        <v>37</v>
      </c>
      <c r="F7" s="9">
        <f t="shared" si="0"/>
        <v>39.845</v>
      </c>
      <c r="G7" s="8">
        <v>75.7</v>
      </c>
      <c r="H7" s="8">
        <f t="shared" si="1"/>
        <v>37.85</v>
      </c>
      <c r="I7" s="13">
        <f t="shared" si="2"/>
        <v>77.695</v>
      </c>
      <c r="J7" s="14">
        <v>5</v>
      </c>
      <c r="K7" s="15" t="s">
        <v>15</v>
      </c>
      <c r="L7" s="15"/>
    </row>
    <row r="8" s="1" customFormat="1" hidden="1" customHeight="1" spans="1:12">
      <c r="A8" s="31" t="s">
        <v>26</v>
      </c>
      <c r="B8" s="7" t="s">
        <v>27</v>
      </c>
      <c r="C8" s="7">
        <v>2</v>
      </c>
      <c r="D8" s="31" t="s">
        <v>38</v>
      </c>
      <c r="E8" s="32" t="s">
        <v>39</v>
      </c>
      <c r="F8" s="9">
        <f t="shared" si="0"/>
        <v>39.33</v>
      </c>
      <c r="G8" s="8">
        <v>73.7</v>
      </c>
      <c r="H8" s="8">
        <f t="shared" si="1"/>
        <v>36.85</v>
      </c>
      <c r="I8" s="13">
        <f t="shared" si="2"/>
        <v>76.18</v>
      </c>
      <c r="J8" s="14">
        <v>6</v>
      </c>
      <c r="K8" s="15" t="s">
        <v>15</v>
      </c>
      <c r="L8" s="15"/>
    </row>
    <row r="9" s="1" customFormat="1" hidden="1" customHeight="1" spans="1:12">
      <c r="A9" s="31" t="s">
        <v>40</v>
      </c>
      <c r="B9" s="7" t="s">
        <v>41</v>
      </c>
      <c r="C9" s="7">
        <v>3</v>
      </c>
      <c r="D9" s="31" t="s">
        <v>42</v>
      </c>
      <c r="E9" s="32" t="s">
        <v>43</v>
      </c>
      <c r="F9" s="9">
        <f t="shared" si="0"/>
        <v>40.785</v>
      </c>
      <c r="G9" s="8">
        <v>83.9</v>
      </c>
      <c r="H9" s="8">
        <f t="shared" si="1"/>
        <v>41.95</v>
      </c>
      <c r="I9" s="13">
        <f t="shared" si="2"/>
        <v>82.735</v>
      </c>
      <c r="J9" s="14">
        <v>1</v>
      </c>
      <c r="K9" s="15" t="s">
        <v>14</v>
      </c>
      <c r="L9" s="15"/>
    </row>
    <row r="10" s="1" customFormat="1" hidden="1" customHeight="1" spans="1:12">
      <c r="A10" s="31" t="s">
        <v>40</v>
      </c>
      <c r="B10" s="7" t="s">
        <v>41</v>
      </c>
      <c r="C10" s="7">
        <v>3</v>
      </c>
      <c r="D10" s="31" t="s">
        <v>44</v>
      </c>
      <c r="E10" s="32" t="s">
        <v>45</v>
      </c>
      <c r="F10" s="9">
        <f t="shared" si="0"/>
        <v>38.555</v>
      </c>
      <c r="G10" s="8">
        <v>81.1</v>
      </c>
      <c r="H10" s="8">
        <f t="shared" si="1"/>
        <v>40.55</v>
      </c>
      <c r="I10" s="13">
        <f t="shared" si="2"/>
        <v>79.105</v>
      </c>
      <c r="J10" s="14">
        <v>2</v>
      </c>
      <c r="K10" s="15" t="s">
        <v>14</v>
      </c>
      <c r="L10" s="15"/>
    </row>
    <row r="11" s="1" customFormat="1" hidden="1" customHeight="1" spans="1:12">
      <c r="A11" s="31" t="s">
        <v>40</v>
      </c>
      <c r="B11" s="7" t="s">
        <v>41</v>
      </c>
      <c r="C11" s="7">
        <v>3</v>
      </c>
      <c r="D11" s="31" t="s">
        <v>46</v>
      </c>
      <c r="E11" s="32" t="s">
        <v>47</v>
      </c>
      <c r="F11" s="9">
        <f t="shared" si="0"/>
        <v>38.86</v>
      </c>
      <c r="G11" s="8">
        <v>78.5</v>
      </c>
      <c r="H11" s="8">
        <f t="shared" si="1"/>
        <v>39.25</v>
      </c>
      <c r="I11" s="13">
        <f t="shared" si="2"/>
        <v>78.11</v>
      </c>
      <c r="J11" s="14">
        <v>3</v>
      </c>
      <c r="K11" s="15" t="s">
        <v>14</v>
      </c>
      <c r="L11" s="15"/>
    </row>
    <row r="12" s="1" customFormat="1" hidden="1" customHeight="1" spans="1:12">
      <c r="A12" s="31" t="s">
        <v>40</v>
      </c>
      <c r="B12" s="7" t="s">
        <v>41</v>
      </c>
      <c r="C12" s="7">
        <v>3</v>
      </c>
      <c r="D12" s="31" t="s">
        <v>48</v>
      </c>
      <c r="E12" s="32" t="s">
        <v>49</v>
      </c>
      <c r="F12" s="9">
        <f t="shared" si="0"/>
        <v>39.85</v>
      </c>
      <c r="G12" s="8">
        <v>74</v>
      </c>
      <c r="H12" s="8">
        <f t="shared" si="1"/>
        <v>37</v>
      </c>
      <c r="I12" s="13">
        <f t="shared" si="2"/>
        <v>76.85</v>
      </c>
      <c r="J12" s="14">
        <v>4</v>
      </c>
      <c r="K12" s="15" t="s">
        <v>15</v>
      </c>
      <c r="L12" s="15"/>
    </row>
    <row r="13" s="1" customFormat="1" hidden="1" customHeight="1" spans="1:12">
      <c r="A13" s="31" t="s">
        <v>40</v>
      </c>
      <c r="B13" s="7" t="s">
        <v>41</v>
      </c>
      <c r="C13" s="7">
        <v>3</v>
      </c>
      <c r="D13" s="31" t="s">
        <v>50</v>
      </c>
      <c r="E13" s="32" t="s">
        <v>51</v>
      </c>
      <c r="F13" s="9">
        <f t="shared" si="0"/>
        <v>37.385</v>
      </c>
      <c r="G13" s="8">
        <v>77.5</v>
      </c>
      <c r="H13" s="8">
        <f t="shared" si="1"/>
        <v>38.75</v>
      </c>
      <c r="I13" s="13">
        <f t="shared" si="2"/>
        <v>76.135</v>
      </c>
      <c r="J13" s="14">
        <v>5</v>
      </c>
      <c r="K13" s="15" t="s">
        <v>15</v>
      </c>
      <c r="L13" s="15"/>
    </row>
    <row r="14" s="1" customFormat="1" hidden="1" customHeight="1" spans="1:12">
      <c r="A14" s="31" t="s">
        <v>40</v>
      </c>
      <c r="B14" s="7" t="s">
        <v>41</v>
      </c>
      <c r="C14" s="7">
        <v>3</v>
      </c>
      <c r="D14" s="31" t="s">
        <v>52</v>
      </c>
      <c r="E14" s="32" t="s">
        <v>53</v>
      </c>
      <c r="F14" s="9">
        <f t="shared" si="0"/>
        <v>37.505</v>
      </c>
      <c r="G14" s="8">
        <v>76.7</v>
      </c>
      <c r="H14" s="8">
        <f t="shared" si="1"/>
        <v>38.35</v>
      </c>
      <c r="I14" s="13">
        <f t="shared" si="2"/>
        <v>75.855</v>
      </c>
      <c r="J14" s="14">
        <v>6</v>
      </c>
      <c r="K14" s="15" t="s">
        <v>15</v>
      </c>
      <c r="L14" s="15"/>
    </row>
    <row r="15" s="1" customFormat="1" hidden="1" customHeight="1" spans="1:12">
      <c r="A15" s="31" t="s">
        <v>40</v>
      </c>
      <c r="B15" s="7" t="s">
        <v>41</v>
      </c>
      <c r="C15" s="7">
        <v>3</v>
      </c>
      <c r="D15" s="31" t="s">
        <v>54</v>
      </c>
      <c r="E15" s="32" t="s">
        <v>55</v>
      </c>
      <c r="F15" s="9">
        <f t="shared" si="0"/>
        <v>38.31</v>
      </c>
      <c r="G15" s="8">
        <v>73.5</v>
      </c>
      <c r="H15" s="8">
        <f t="shared" si="1"/>
        <v>36.75</v>
      </c>
      <c r="I15" s="13">
        <f t="shared" si="2"/>
        <v>75.06</v>
      </c>
      <c r="J15" s="14">
        <v>7</v>
      </c>
      <c r="K15" s="15" t="s">
        <v>15</v>
      </c>
      <c r="L15" s="15"/>
    </row>
    <row r="16" s="1" customFormat="1" hidden="1" customHeight="1" spans="1:12">
      <c r="A16" s="31" t="s">
        <v>40</v>
      </c>
      <c r="B16" s="7" t="s">
        <v>41</v>
      </c>
      <c r="C16" s="7">
        <v>3</v>
      </c>
      <c r="D16" s="31" t="s">
        <v>56</v>
      </c>
      <c r="E16" s="32" t="s">
        <v>57</v>
      </c>
      <c r="F16" s="9">
        <f t="shared" si="0"/>
        <v>37.375</v>
      </c>
      <c r="G16" s="8">
        <v>64.5</v>
      </c>
      <c r="H16" s="8">
        <f t="shared" si="1"/>
        <v>32.25</v>
      </c>
      <c r="I16" s="13">
        <f t="shared" si="2"/>
        <v>69.625</v>
      </c>
      <c r="J16" s="14">
        <v>8</v>
      </c>
      <c r="K16" s="15" t="s">
        <v>15</v>
      </c>
      <c r="L16" s="15"/>
    </row>
    <row r="17" s="1" customFormat="1" hidden="1" customHeight="1" spans="1:12">
      <c r="A17" s="31" t="s">
        <v>40</v>
      </c>
      <c r="B17" s="7" t="s">
        <v>41</v>
      </c>
      <c r="C17" s="7">
        <v>3</v>
      </c>
      <c r="D17" s="31" t="s">
        <v>58</v>
      </c>
      <c r="E17" s="32" t="s">
        <v>59</v>
      </c>
      <c r="F17" s="9">
        <f t="shared" si="0"/>
        <v>37.025</v>
      </c>
      <c r="G17" s="8">
        <v>48.9</v>
      </c>
      <c r="H17" s="8">
        <f t="shared" si="1"/>
        <v>24.45</v>
      </c>
      <c r="I17" s="13">
        <f t="shared" si="2"/>
        <v>61.475</v>
      </c>
      <c r="J17" s="14">
        <v>9</v>
      </c>
      <c r="K17" s="15" t="s">
        <v>15</v>
      </c>
      <c r="L17" s="15"/>
    </row>
    <row r="18" s="1" customFormat="1" hidden="1" customHeight="1" spans="1:12">
      <c r="A18" s="31" t="s">
        <v>60</v>
      </c>
      <c r="B18" s="7" t="s">
        <v>61</v>
      </c>
      <c r="C18" s="7">
        <v>4</v>
      </c>
      <c r="D18" s="31" t="s">
        <v>62</v>
      </c>
      <c r="E18" s="32" t="s">
        <v>63</v>
      </c>
      <c r="F18" s="9">
        <f t="shared" si="0"/>
        <v>40.82</v>
      </c>
      <c r="G18" s="8">
        <v>77.2</v>
      </c>
      <c r="H18" s="8">
        <f t="shared" si="1"/>
        <v>38.6</v>
      </c>
      <c r="I18" s="13">
        <f t="shared" si="2"/>
        <v>79.42</v>
      </c>
      <c r="J18" s="14">
        <v>1</v>
      </c>
      <c r="K18" s="15" t="s">
        <v>14</v>
      </c>
      <c r="L18" s="15"/>
    </row>
    <row r="19" s="1" customFormat="1" hidden="1" customHeight="1" spans="1:12">
      <c r="A19" s="31" t="s">
        <v>60</v>
      </c>
      <c r="B19" s="7" t="s">
        <v>61</v>
      </c>
      <c r="C19" s="7">
        <v>4</v>
      </c>
      <c r="D19" s="31" t="s">
        <v>64</v>
      </c>
      <c r="E19" s="32" t="s">
        <v>65</v>
      </c>
      <c r="F19" s="9">
        <f t="shared" si="0"/>
        <v>39.91</v>
      </c>
      <c r="G19" s="8">
        <v>78.9</v>
      </c>
      <c r="H19" s="8">
        <f t="shared" si="1"/>
        <v>39.45</v>
      </c>
      <c r="I19" s="13">
        <f t="shared" si="2"/>
        <v>79.36</v>
      </c>
      <c r="J19" s="14">
        <v>2</v>
      </c>
      <c r="K19" s="15" t="s">
        <v>14</v>
      </c>
      <c r="L19" s="15"/>
    </row>
    <row r="20" s="1" customFormat="1" hidden="1" customHeight="1" spans="1:12">
      <c r="A20" s="31" t="s">
        <v>60</v>
      </c>
      <c r="B20" s="7" t="s">
        <v>61</v>
      </c>
      <c r="C20" s="7">
        <v>4</v>
      </c>
      <c r="D20" s="31" t="s">
        <v>66</v>
      </c>
      <c r="E20" s="32" t="s">
        <v>67</v>
      </c>
      <c r="F20" s="9">
        <f t="shared" si="0"/>
        <v>39.05</v>
      </c>
      <c r="G20" s="8">
        <v>77.4</v>
      </c>
      <c r="H20" s="8">
        <f t="shared" si="1"/>
        <v>38.7</v>
      </c>
      <c r="I20" s="13">
        <f t="shared" si="2"/>
        <v>77.75</v>
      </c>
      <c r="J20" s="14">
        <v>3</v>
      </c>
      <c r="K20" s="15" t="s">
        <v>14</v>
      </c>
      <c r="L20" s="15"/>
    </row>
    <row r="21" s="1" customFormat="1" hidden="1" customHeight="1" spans="1:12">
      <c r="A21" s="31" t="s">
        <v>60</v>
      </c>
      <c r="B21" s="7" t="s">
        <v>61</v>
      </c>
      <c r="C21" s="7">
        <v>4</v>
      </c>
      <c r="D21" s="31" t="s">
        <v>68</v>
      </c>
      <c r="E21" s="32" t="s">
        <v>69</v>
      </c>
      <c r="F21" s="9">
        <f t="shared" si="0"/>
        <v>36.695</v>
      </c>
      <c r="G21" s="10">
        <v>80.6</v>
      </c>
      <c r="H21" s="8">
        <f t="shared" si="1"/>
        <v>40.3</v>
      </c>
      <c r="I21" s="13">
        <f t="shared" si="2"/>
        <v>76.995</v>
      </c>
      <c r="J21" s="14">
        <v>4</v>
      </c>
      <c r="K21" s="15" t="s">
        <v>14</v>
      </c>
      <c r="L21" s="16"/>
    </row>
    <row r="22" s="1" customFormat="1" hidden="1" customHeight="1" spans="1:12">
      <c r="A22" s="31" t="s">
        <v>60</v>
      </c>
      <c r="B22" s="7" t="s">
        <v>61</v>
      </c>
      <c r="C22" s="7">
        <v>4</v>
      </c>
      <c r="D22" s="31" t="s">
        <v>70</v>
      </c>
      <c r="E22" s="32" t="s">
        <v>71</v>
      </c>
      <c r="F22" s="9">
        <f t="shared" si="0"/>
        <v>40.11</v>
      </c>
      <c r="G22" s="8">
        <v>72.2</v>
      </c>
      <c r="H22" s="8">
        <f t="shared" si="1"/>
        <v>36.1</v>
      </c>
      <c r="I22" s="13">
        <f t="shared" si="2"/>
        <v>76.21</v>
      </c>
      <c r="J22" s="14">
        <v>5</v>
      </c>
      <c r="K22" s="15" t="s">
        <v>15</v>
      </c>
      <c r="L22" s="15"/>
    </row>
    <row r="23" s="1" customFormat="1" hidden="1" customHeight="1" spans="1:12">
      <c r="A23" s="31" t="s">
        <v>60</v>
      </c>
      <c r="B23" s="7" t="s">
        <v>61</v>
      </c>
      <c r="C23" s="7">
        <v>4</v>
      </c>
      <c r="D23" s="31" t="s">
        <v>72</v>
      </c>
      <c r="E23" s="32" t="s">
        <v>73</v>
      </c>
      <c r="F23" s="9">
        <f t="shared" si="0"/>
        <v>37.425</v>
      </c>
      <c r="G23" s="10">
        <v>76.3</v>
      </c>
      <c r="H23" s="8">
        <f t="shared" si="1"/>
        <v>38.15</v>
      </c>
      <c r="I23" s="13">
        <f t="shared" si="2"/>
        <v>75.575</v>
      </c>
      <c r="J23" s="14">
        <v>6</v>
      </c>
      <c r="K23" s="15" t="s">
        <v>15</v>
      </c>
      <c r="L23" s="16"/>
    </row>
    <row r="24" s="1" customFormat="1" hidden="1" customHeight="1" spans="1:12">
      <c r="A24" s="31" t="s">
        <v>60</v>
      </c>
      <c r="B24" s="7" t="s">
        <v>61</v>
      </c>
      <c r="C24" s="7">
        <v>4</v>
      </c>
      <c r="D24" s="31" t="s">
        <v>74</v>
      </c>
      <c r="E24" s="32" t="s">
        <v>75</v>
      </c>
      <c r="F24" s="9">
        <f t="shared" si="0"/>
        <v>39.285</v>
      </c>
      <c r="G24" s="8">
        <v>72.2</v>
      </c>
      <c r="H24" s="8">
        <f t="shared" si="1"/>
        <v>36.1</v>
      </c>
      <c r="I24" s="13">
        <f t="shared" si="2"/>
        <v>75.385</v>
      </c>
      <c r="J24" s="14">
        <v>7</v>
      </c>
      <c r="K24" s="15" t="s">
        <v>15</v>
      </c>
      <c r="L24" s="15"/>
    </row>
    <row r="25" s="1" customFormat="1" hidden="1" customHeight="1" spans="1:12">
      <c r="A25" s="31" t="s">
        <v>60</v>
      </c>
      <c r="B25" s="7" t="s">
        <v>61</v>
      </c>
      <c r="C25" s="7">
        <v>4</v>
      </c>
      <c r="D25" s="31" t="s">
        <v>76</v>
      </c>
      <c r="E25" s="32" t="s">
        <v>77</v>
      </c>
      <c r="F25" s="9">
        <f t="shared" si="0"/>
        <v>38.25</v>
      </c>
      <c r="G25" s="11">
        <v>73</v>
      </c>
      <c r="H25" s="11">
        <f t="shared" si="1"/>
        <v>36.5</v>
      </c>
      <c r="I25" s="17">
        <f t="shared" si="2"/>
        <v>74.75</v>
      </c>
      <c r="J25" s="14">
        <v>8</v>
      </c>
      <c r="K25" s="15" t="s">
        <v>15</v>
      </c>
      <c r="L25" s="18"/>
    </row>
    <row r="26" s="1" customFormat="1" hidden="1" customHeight="1" spans="1:12">
      <c r="A26" s="31" t="s">
        <v>60</v>
      </c>
      <c r="B26" s="7" t="s">
        <v>61</v>
      </c>
      <c r="C26" s="7">
        <v>4</v>
      </c>
      <c r="D26" s="31" t="s">
        <v>78</v>
      </c>
      <c r="E26" s="32" t="s">
        <v>79</v>
      </c>
      <c r="F26" s="9">
        <f t="shared" si="0"/>
        <v>37.555</v>
      </c>
      <c r="G26" s="8">
        <v>74.1</v>
      </c>
      <c r="H26" s="8">
        <f t="shared" si="1"/>
        <v>37.05</v>
      </c>
      <c r="I26" s="13">
        <f t="shared" si="2"/>
        <v>74.605</v>
      </c>
      <c r="J26" s="14">
        <v>9</v>
      </c>
      <c r="K26" s="15" t="s">
        <v>15</v>
      </c>
      <c r="L26" s="15"/>
    </row>
    <row r="27" hidden="1" customHeight="1" spans="1:12">
      <c r="A27" s="31" t="s">
        <v>60</v>
      </c>
      <c r="B27" s="7" t="s">
        <v>61</v>
      </c>
      <c r="C27" s="7">
        <v>4</v>
      </c>
      <c r="D27" s="31" t="s">
        <v>80</v>
      </c>
      <c r="E27" s="32" t="s">
        <v>81</v>
      </c>
      <c r="F27" s="9">
        <f t="shared" si="0"/>
        <v>38.37</v>
      </c>
      <c r="G27" s="8">
        <v>69.1</v>
      </c>
      <c r="H27" s="8">
        <f t="shared" si="1"/>
        <v>34.55</v>
      </c>
      <c r="I27" s="13">
        <f t="shared" si="2"/>
        <v>72.92</v>
      </c>
      <c r="J27" s="14">
        <v>10</v>
      </c>
      <c r="K27" s="15" t="s">
        <v>15</v>
      </c>
      <c r="L27" s="15"/>
    </row>
    <row r="28" hidden="1" customHeight="1" spans="1:12">
      <c r="A28" s="31" t="s">
        <v>60</v>
      </c>
      <c r="B28" s="7" t="s">
        <v>61</v>
      </c>
      <c r="C28" s="7">
        <v>4</v>
      </c>
      <c r="D28" s="31" t="s">
        <v>82</v>
      </c>
      <c r="E28" s="32" t="s">
        <v>83</v>
      </c>
      <c r="F28" s="9">
        <f t="shared" si="0"/>
        <v>36.73</v>
      </c>
      <c r="G28" s="10">
        <v>70.3</v>
      </c>
      <c r="H28" s="8">
        <f t="shared" si="1"/>
        <v>35.15</v>
      </c>
      <c r="I28" s="13">
        <f t="shared" si="2"/>
        <v>71.88</v>
      </c>
      <c r="J28" s="14">
        <v>11</v>
      </c>
      <c r="K28" s="15" t="s">
        <v>15</v>
      </c>
      <c r="L28" s="16"/>
    </row>
    <row r="29" hidden="1" customHeight="1" spans="1:12">
      <c r="A29" s="31" t="s">
        <v>60</v>
      </c>
      <c r="B29" s="7" t="s">
        <v>61</v>
      </c>
      <c r="C29" s="7">
        <v>4</v>
      </c>
      <c r="D29" s="31" t="s">
        <v>84</v>
      </c>
      <c r="E29" s="32" t="s">
        <v>85</v>
      </c>
      <c r="F29" s="9">
        <f t="shared" si="0"/>
        <v>37.7</v>
      </c>
      <c r="G29" s="8">
        <v>67.7</v>
      </c>
      <c r="H29" s="8">
        <f t="shared" si="1"/>
        <v>33.85</v>
      </c>
      <c r="I29" s="13">
        <f t="shared" si="2"/>
        <v>71.55</v>
      </c>
      <c r="J29" s="14">
        <v>12</v>
      </c>
      <c r="K29" s="15" t="s">
        <v>15</v>
      </c>
      <c r="L29" s="15"/>
    </row>
    <row r="30" customHeight="1" spans="1:12">
      <c r="A30" s="31" t="s">
        <v>86</v>
      </c>
      <c r="B30" s="7" t="s">
        <v>87</v>
      </c>
      <c r="C30" s="7">
        <v>3</v>
      </c>
      <c r="D30" s="31" t="s">
        <v>88</v>
      </c>
      <c r="E30" s="32" t="s">
        <v>89</v>
      </c>
      <c r="F30" s="9">
        <f t="shared" si="0"/>
        <v>41.27</v>
      </c>
      <c r="G30" s="10">
        <v>80.8</v>
      </c>
      <c r="H30" s="8">
        <f t="shared" si="1"/>
        <v>40.4</v>
      </c>
      <c r="I30" s="13">
        <f t="shared" si="2"/>
        <v>81.67</v>
      </c>
      <c r="J30" s="16">
        <v>1</v>
      </c>
      <c r="K30" s="16" t="s">
        <v>14</v>
      </c>
      <c r="L30" s="16"/>
    </row>
    <row r="31" customHeight="1" spans="1:12">
      <c r="A31" s="31" t="s">
        <v>86</v>
      </c>
      <c r="B31" s="7" t="s">
        <v>87</v>
      </c>
      <c r="C31" s="7">
        <v>3</v>
      </c>
      <c r="D31" s="31" t="s">
        <v>90</v>
      </c>
      <c r="E31" s="32" t="s">
        <v>91</v>
      </c>
      <c r="F31" s="9">
        <f t="shared" si="0"/>
        <v>40.46</v>
      </c>
      <c r="G31" s="10">
        <v>80</v>
      </c>
      <c r="H31" s="8">
        <f t="shared" si="1"/>
        <v>40</v>
      </c>
      <c r="I31" s="13">
        <f t="shared" si="2"/>
        <v>80.46</v>
      </c>
      <c r="J31" s="16">
        <v>2</v>
      </c>
      <c r="K31" s="16" t="s">
        <v>14</v>
      </c>
      <c r="L31" s="16"/>
    </row>
    <row r="32" customHeight="1" spans="1:12">
      <c r="A32" s="31" t="s">
        <v>86</v>
      </c>
      <c r="B32" s="7" t="s">
        <v>87</v>
      </c>
      <c r="C32" s="7">
        <v>3</v>
      </c>
      <c r="D32" s="31" t="s">
        <v>92</v>
      </c>
      <c r="E32" s="32" t="s">
        <v>93</v>
      </c>
      <c r="F32" s="9">
        <f t="shared" si="0"/>
        <v>38.49</v>
      </c>
      <c r="G32" s="10">
        <v>82.2</v>
      </c>
      <c r="H32" s="8">
        <f t="shared" si="1"/>
        <v>41.1</v>
      </c>
      <c r="I32" s="13">
        <f t="shared" si="2"/>
        <v>79.59</v>
      </c>
      <c r="J32" s="16">
        <v>3</v>
      </c>
      <c r="K32" s="16" t="s">
        <v>14</v>
      </c>
      <c r="L32" s="16"/>
    </row>
    <row r="33" customHeight="1" spans="1:12">
      <c r="A33" s="31" t="s">
        <v>86</v>
      </c>
      <c r="B33" s="7" t="s">
        <v>87</v>
      </c>
      <c r="C33" s="7">
        <v>3</v>
      </c>
      <c r="D33" s="31" t="s">
        <v>94</v>
      </c>
      <c r="E33" s="32" t="s">
        <v>95</v>
      </c>
      <c r="F33" s="9">
        <f t="shared" si="0"/>
        <v>42.22</v>
      </c>
      <c r="G33" s="10">
        <v>70.9</v>
      </c>
      <c r="H33" s="8">
        <f t="shared" si="1"/>
        <v>35.45</v>
      </c>
      <c r="I33" s="13">
        <f t="shared" si="2"/>
        <v>77.67</v>
      </c>
      <c r="J33" s="16">
        <v>4</v>
      </c>
      <c r="K33" s="16" t="s">
        <v>15</v>
      </c>
      <c r="L33" s="16"/>
    </row>
    <row r="34" customHeight="1" spans="1:12">
      <c r="A34" s="31" t="s">
        <v>86</v>
      </c>
      <c r="B34" s="7" t="s">
        <v>87</v>
      </c>
      <c r="C34" s="7">
        <v>3</v>
      </c>
      <c r="D34" s="31" t="s">
        <v>96</v>
      </c>
      <c r="E34" s="32" t="s">
        <v>97</v>
      </c>
      <c r="F34" s="9">
        <f t="shared" si="0"/>
        <v>38.67</v>
      </c>
      <c r="G34" s="10">
        <v>77.3</v>
      </c>
      <c r="H34" s="8">
        <f t="shared" si="1"/>
        <v>38.65</v>
      </c>
      <c r="I34" s="13">
        <f t="shared" si="2"/>
        <v>77.32</v>
      </c>
      <c r="J34" s="16">
        <v>5</v>
      </c>
      <c r="K34" s="16" t="s">
        <v>15</v>
      </c>
      <c r="L34" s="16"/>
    </row>
    <row r="35" customHeight="1" spans="1:12">
      <c r="A35" s="31" t="s">
        <v>86</v>
      </c>
      <c r="B35" s="7" t="s">
        <v>87</v>
      </c>
      <c r="C35" s="7">
        <v>3</v>
      </c>
      <c r="D35" s="31" t="s">
        <v>98</v>
      </c>
      <c r="E35" s="32" t="s">
        <v>99</v>
      </c>
      <c r="F35" s="9">
        <f t="shared" si="0"/>
        <v>39.35</v>
      </c>
      <c r="G35" s="10">
        <v>74.9</v>
      </c>
      <c r="H35" s="8">
        <f t="shared" si="1"/>
        <v>37.45</v>
      </c>
      <c r="I35" s="13">
        <f t="shared" si="2"/>
        <v>76.8</v>
      </c>
      <c r="J35" s="16">
        <v>6</v>
      </c>
      <c r="K35" s="16" t="s">
        <v>15</v>
      </c>
      <c r="L35" s="16"/>
    </row>
    <row r="36" customHeight="1" spans="1:12">
      <c r="A36" s="31" t="s">
        <v>86</v>
      </c>
      <c r="B36" s="7" t="s">
        <v>87</v>
      </c>
      <c r="C36" s="7">
        <v>3</v>
      </c>
      <c r="D36" s="31" t="s">
        <v>100</v>
      </c>
      <c r="E36" s="32" t="s">
        <v>101</v>
      </c>
      <c r="F36" s="9">
        <f t="shared" si="0"/>
        <v>40.425</v>
      </c>
      <c r="G36" s="10">
        <v>72.7</v>
      </c>
      <c r="H36" s="8">
        <f t="shared" si="1"/>
        <v>36.35</v>
      </c>
      <c r="I36" s="13">
        <f t="shared" si="2"/>
        <v>76.775</v>
      </c>
      <c r="J36" s="16">
        <v>7</v>
      </c>
      <c r="K36" s="16" t="s">
        <v>15</v>
      </c>
      <c r="L36" s="16"/>
    </row>
    <row r="37" customHeight="1" spans="1:12">
      <c r="A37" s="31" t="s">
        <v>86</v>
      </c>
      <c r="B37" s="7" t="s">
        <v>87</v>
      </c>
      <c r="C37" s="7">
        <v>3</v>
      </c>
      <c r="D37" s="31" t="s">
        <v>102</v>
      </c>
      <c r="E37" s="32" t="s">
        <v>103</v>
      </c>
      <c r="F37" s="9">
        <f t="shared" si="0"/>
        <v>40.155</v>
      </c>
      <c r="G37" s="10">
        <v>66.9</v>
      </c>
      <c r="H37" s="8">
        <f t="shared" si="1"/>
        <v>33.45</v>
      </c>
      <c r="I37" s="13">
        <f t="shared" si="2"/>
        <v>73.605</v>
      </c>
      <c r="J37" s="16">
        <v>8</v>
      </c>
      <c r="K37" s="16" t="s">
        <v>15</v>
      </c>
      <c r="L37" s="16"/>
    </row>
    <row r="38" customHeight="1" spans="1:12">
      <c r="A38" s="31" t="s">
        <v>86</v>
      </c>
      <c r="B38" s="7" t="s">
        <v>87</v>
      </c>
      <c r="C38" s="7">
        <v>3</v>
      </c>
      <c r="D38" s="31" t="s">
        <v>104</v>
      </c>
      <c r="E38" s="32" t="s">
        <v>105</v>
      </c>
      <c r="F38" s="9">
        <f t="shared" si="0"/>
        <v>38.985</v>
      </c>
      <c r="G38" s="10">
        <v>0</v>
      </c>
      <c r="H38" s="8">
        <f t="shared" si="1"/>
        <v>0</v>
      </c>
      <c r="I38" s="13">
        <f t="shared" si="2"/>
        <v>38.985</v>
      </c>
      <c r="J38" s="16">
        <v>9</v>
      </c>
      <c r="K38" s="16" t="s">
        <v>15</v>
      </c>
      <c r="L38" s="15" t="s">
        <v>106</v>
      </c>
    </row>
  </sheetData>
  <autoFilter ref="A1:L38">
    <sortState ref="A1:L38">
      <sortCondition ref="I1" descending="1"/>
    </sortState>
  </autoFilter>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2021-10-22T07:34:00Z</dcterms:created>
  <dcterms:modified xsi:type="dcterms:W3CDTF">2023-01-10T07:35:47Z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2052-10.8.0.5918</vt:lpwstr>
  </property>
  <property fmtid="{D5CDD505-2E9C-101B-9397-08002B2CF9AE}" pid="3" name="ICV">
    <vt:lpwstr>49241FE1EF1E4EA48FB9049D52F1F111</vt:lpwstr>
  </property>
</Properties>
</file>