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Sheet1" sheetId="7" r:id="rId1"/>
    <sheet name="Sheet2" sheetId="2" r:id="rId2"/>
    <sheet name="Sheet3" sheetId="3" r:id="rId3"/>
  </sheets>
  <definedNames>
    <definedName name="_xlnm._FilterDatabase" localSheetId="0" hidden="1">Sheet1!$C$2:$J$9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<sst xmlns="http://schemas.openxmlformats.org/spreadsheetml/2006/main" count="40" uniqueCount="31">
  <si>
    <t>绵阳市游仙区2022年度公开比选乡镇公务员拟调人员名单</t>
  </si>
  <si>
    <t>序号</t>
  </si>
  <si>
    <t>姓名</t>
  </si>
  <si>
    <t>报考岗位</t>
  </si>
  <si>
    <t>报考岗位编码</t>
  </si>
  <si>
    <t>笔试成绩</t>
  </si>
  <si>
    <t>笔试折合成绩</t>
  </si>
  <si>
    <t>面试成绩</t>
  </si>
  <si>
    <t>面试折合成绩</t>
  </si>
  <si>
    <t>总成绩</t>
  </si>
  <si>
    <t>考察结论</t>
  </si>
  <si>
    <t>拟调单位</t>
  </si>
  <si>
    <t>罗  乐</t>
  </si>
  <si>
    <t>乡镇（一）</t>
  </si>
  <si>
    <t>2022001</t>
  </si>
  <si>
    <t>84.40</t>
  </si>
  <si>
    <t>合格</t>
  </si>
  <si>
    <t>新桥镇</t>
  </si>
  <si>
    <t>金  磊</t>
  </si>
  <si>
    <t>84.80</t>
  </si>
  <si>
    <t>魏城镇</t>
  </si>
  <si>
    <t>胡海金</t>
  </si>
  <si>
    <t>87.60</t>
  </si>
  <si>
    <t>忠兴镇</t>
  </si>
  <si>
    <t>徐小童</t>
  </si>
  <si>
    <t>乡镇（二）</t>
  </si>
  <si>
    <t>2022002</t>
  </si>
  <si>
    <t>黄海珍</t>
  </si>
  <si>
    <t>刘  娟</t>
  </si>
  <si>
    <t>王  丹</t>
  </si>
  <si>
    <t>信义镇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</si>
</sst>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9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S7" sqref="S7"/>
    </sheetView>
  </sheetViews>
  <sheetFormatPr defaultColWidth="9" defaultRowHeight="13.5"/>
  <cols>
    <col min="1" max="1" width="7.66666666666667" style="3" customWidth="1"/>
    <col min="2" max="2" width="11.225" style="4" customWidth="1"/>
    <col min="3" max="3" width="13.8916666666667" customWidth="1"/>
    <col min="4" max="4" width="14.1083333333333" customWidth="1"/>
    <col min="5" max="5" width="10.4416666666667" style="3" customWidth="1"/>
    <col min="6" max="6" width="14" style="3" customWidth="1"/>
    <col min="7" max="7" width="12.1083333333333" style="5" customWidth="1"/>
    <col min="8" max="8" width="15" style="3" customWidth="1"/>
    <col min="9" max="9" width="10" style="3" customWidth="1"/>
    <col min="10" max="10" width="11.3333333333333" style="6" customWidth="1"/>
    <col min="11" max="11" width="11.5583333333333" style="3" customWidth="1"/>
  </cols>
  <sheetData>
    <row r="1" ht="54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4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8" t="s">
        <v>9</v>
      </c>
      <c r="J2" s="9" t="s">
        <v>10</v>
      </c>
      <c r="K2" s="9" t="s">
        <v>11</v>
      </c>
    </row>
    <row r="3" s="2" customFormat="1" ht="36" customHeight="1" spans="1:11">
      <c r="A3" s="11">
        <v>1</v>
      </c>
      <c r="B3" s="12" t="s">
        <v>12</v>
      </c>
      <c r="C3" s="13" t="s">
        <v>13</v>
      </c>
      <c r="D3" s="14" t="s">
        <v>14</v>
      </c>
      <c r="E3" s="15">
        <v>79</v>
      </c>
      <c r="F3" s="16">
        <f t="shared" ref="F3:F9" si="0">E3*0.6</f>
        <v>47.4</v>
      </c>
      <c r="G3" s="16" t="s">
        <v>15</v>
      </c>
      <c r="H3" s="16">
        <f t="shared" ref="H3:H9" si="1">G3*0.4</f>
        <v>33.76</v>
      </c>
      <c r="I3" s="16">
        <f t="shared" ref="I3:I9" si="2">F3+H3</f>
        <v>81.16</v>
      </c>
      <c r="J3" s="26" t="s">
        <v>16</v>
      </c>
      <c r="K3" s="11" t="s">
        <v>17</v>
      </c>
    </row>
    <row r="4" s="2" customFormat="1" ht="36" customHeight="1" spans="1:11">
      <c r="A4" s="11">
        <v>2</v>
      </c>
      <c r="B4" s="12" t="s">
        <v>18</v>
      </c>
      <c r="C4" s="17"/>
      <c r="D4" s="18"/>
      <c r="E4" s="15">
        <v>77</v>
      </c>
      <c r="F4" s="16">
        <f t="shared" si="0"/>
        <v>46.2</v>
      </c>
      <c r="G4" s="16" t="s">
        <v>19</v>
      </c>
      <c r="H4" s="16">
        <f t="shared" si="1"/>
        <v>33.92</v>
      </c>
      <c r="I4" s="16">
        <f t="shared" si="2"/>
        <v>80.12</v>
      </c>
      <c r="J4" s="26" t="s">
        <v>16</v>
      </c>
      <c r="K4" s="11" t="s">
        <v>20</v>
      </c>
    </row>
    <row r="5" s="2" customFormat="1" ht="36" customHeight="1" spans="1:11">
      <c r="A5" s="11">
        <v>3</v>
      </c>
      <c r="B5" s="12" t="s">
        <v>21</v>
      </c>
      <c r="C5" s="19"/>
      <c r="D5" s="20"/>
      <c r="E5" s="15">
        <v>67</v>
      </c>
      <c r="F5" s="16">
        <f t="shared" si="0"/>
        <v>40.2</v>
      </c>
      <c r="G5" s="16" t="s">
        <v>22</v>
      </c>
      <c r="H5" s="16">
        <f t="shared" si="1"/>
        <v>35.04</v>
      </c>
      <c r="I5" s="16">
        <f t="shared" si="2"/>
        <v>75.24</v>
      </c>
      <c r="J5" s="26" t="s">
        <v>16</v>
      </c>
      <c r="K5" s="11" t="s">
        <v>23</v>
      </c>
    </row>
    <row r="6" s="2" customFormat="1" ht="36" customHeight="1" spans="1:11">
      <c r="A6" s="11">
        <v>4</v>
      </c>
      <c r="B6" s="12" t="s">
        <v>24</v>
      </c>
      <c r="C6" s="12" t="s">
        <v>25</v>
      </c>
      <c r="D6" s="21" t="s">
        <v>26</v>
      </c>
      <c r="E6" s="22">
        <v>76</v>
      </c>
      <c r="F6" s="16">
        <f t="shared" si="0"/>
        <v>45.6</v>
      </c>
      <c r="G6" s="16">
        <v>86.2</v>
      </c>
      <c r="H6" s="16">
        <f t="shared" si="1"/>
        <v>34.48</v>
      </c>
      <c r="I6" s="16">
        <f t="shared" si="2"/>
        <v>80.08</v>
      </c>
      <c r="J6" s="26" t="s">
        <v>16</v>
      </c>
      <c r="K6" s="11" t="s">
        <v>17</v>
      </c>
    </row>
    <row r="7" s="2" customFormat="1" ht="36" customHeight="1" spans="1:11">
      <c r="A7" s="11">
        <v>5</v>
      </c>
      <c r="B7" s="23" t="s">
        <v>27</v>
      </c>
      <c r="C7" s="12"/>
      <c r="D7" s="24"/>
      <c r="E7" s="22">
        <v>77</v>
      </c>
      <c r="F7" s="16">
        <f t="shared" si="0"/>
        <v>46.2</v>
      </c>
      <c r="G7" s="16">
        <v>83.4</v>
      </c>
      <c r="H7" s="16">
        <f t="shared" si="1"/>
        <v>33.36</v>
      </c>
      <c r="I7" s="16">
        <f t="shared" si="2"/>
        <v>79.56</v>
      </c>
      <c r="J7" s="26" t="s">
        <v>16</v>
      </c>
      <c r="K7" s="11" t="s">
        <v>20</v>
      </c>
    </row>
    <row r="8" s="2" customFormat="1" ht="36" customHeight="1" spans="1:11">
      <c r="A8" s="11">
        <v>6</v>
      </c>
      <c r="B8" s="23" t="s">
        <v>28</v>
      </c>
      <c r="C8" s="12"/>
      <c r="D8" s="24"/>
      <c r="E8" s="22">
        <v>75</v>
      </c>
      <c r="F8" s="16">
        <f t="shared" si="0"/>
        <v>45</v>
      </c>
      <c r="G8" s="16">
        <v>83</v>
      </c>
      <c r="H8" s="16">
        <f t="shared" si="1"/>
        <v>33.2</v>
      </c>
      <c r="I8" s="16">
        <f t="shared" si="2"/>
        <v>78.2</v>
      </c>
      <c r="J8" s="26" t="s">
        <v>16</v>
      </c>
      <c r="K8" s="11" t="s">
        <v>23</v>
      </c>
    </row>
    <row r="9" s="2" customFormat="1" ht="36" customHeight="1" spans="1:11">
      <c r="A9" s="11">
        <v>7</v>
      </c>
      <c r="B9" s="23" t="s">
        <v>29</v>
      </c>
      <c r="C9" s="12"/>
      <c r="D9" s="25"/>
      <c r="E9" s="22">
        <v>72</v>
      </c>
      <c r="F9" s="16">
        <f t="shared" si="0"/>
        <v>43.2</v>
      </c>
      <c r="G9" s="16">
        <v>82.5</v>
      </c>
      <c r="H9" s="16">
        <f t="shared" si="1"/>
        <v>33</v>
      </c>
      <c r="I9" s="16">
        <f t="shared" si="2"/>
        <v>76.2</v>
      </c>
      <c r="J9" s="26" t="s">
        <v>16</v>
      </c>
      <c r="K9" s="11" t="s">
        <v>30</v>
      </c>
    </row>
  </sheetData>
  <autoFilter ref="C2:J9">
    <sortState ref="C2:J9">
      <sortCondition ref="D2"/>
    </sortState>
    <extLst/>
  </autoFilter>
  <sortState ref="C3:U65">
    <sortCondition ref="D3:D65"/>
    <sortCondition ref="I3:I65" descending="1"/>
  </sortState>
  <mergeCells count="5">
    <mergeCell ref="A1:K1"/>
    <mergeCell ref="C3:C5"/>
    <mergeCell ref="C6:C9"/>
    <mergeCell ref="D3:D5"/>
    <mergeCell ref="D6:D9"/>
  </mergeCells>
  <pageMargins left="0.747916666666667" right="0.708333333333333" top="0.826388888888889" bottom="0.393055555555556" header="0.298611111111111" footer="0.156944444444444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ZZB</cp:lastModifiedBy>
  <dcterms:created xsi:type="dcterms:W3CDTF">2022-07-12T02:08:00Z</dcterms:created>
  <dcterms:modified xsi:type="dcterms:W3CDTF">2023-01-17T06:38:35Z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F1ADA031EFE04334976FEA44BF9E5F37</vt:lpwstr>
  </property>
  <property fmtid="{D5CDD505-2E9C-101B-9397-08002B2CF9AE}" pid="3" name="KSOProductBuildVer">
    <vt:lpwstr>2052-11.8.2.11813</vt:lpwstr>
  </property>
</Properties>
</file>