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D:\Users\17314\Documents\WeChat Files\wxid_xysq0zkxim6z12\FileStorage\File\2023-01\"/>
    </mc:Choice>
  </mc:AlternateContent>
  <xr:revisionPtr revIDLastSave="0" documentId="13_ncr:1_{40BF70E7-A201-4AA1-A7EF-E3BC769D38CD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Sheet1" sheetId="11" r:id="rId1"/>
  </sheets>
  <definedNames>
    <definedName name="_xlnm._FilterDatabase" localSheetId="0" hidden="1">Sheet1!$A$3:$K$180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0" i="11" l="1"/>
  <c r="J180" i="11" s="1"/>
  <c r="K180" i="11" s="1"/>
  <c r="I179" i="11"/>
  <c r="J179" i="11" s="1"/>
  <c r="K179" i="11" s="1"/>
  <c r="I178" i="11"/>
  <c r="J178" i="11" s="1"/>
  <c r="K178" i="11" s="1"/>
  <c r="I177" i="11"/>
  <c r="J177" i="11" s="1"/>
  <c r="K177" i="11" s="1"/>
  <c r="I176" i="11"/>
  <c r="J176" i="11" s="1"/>
  <c r="K176" i="11" s="1"/>
  <c r="I175" i="11"/>
  <c r="J175" i="11" s="1"/>
  <c r="K175" i="11" s="1"/>
  <c r="I174" i="11"/>
  <c r="J174" i="11" s="1"/>
  <c r="K174" i="11" s="1"/>
  <c r="I173" i="11"/>
  <c r="J173" i="11" s="1"/>
  <c r="K173" i="11" s="1"/>
  <c r="I172" i="11"/>
  <c r="J172" i="11" s="1"/>
  <c r="K172" i="11" s="1"/>
  <c r="I171" i="11"/>
  <c r="J171" i="11" s="1"/>
  <c r="K171" i="11" s="1"/>
  <c r="I170" i="11"/>
  <c r="J170" i="11" s="1"/>
  <c r="K170" i="11" s="1"/>
  <c r="I169" i="11"/>
  <c r="J169" i="11" s="1"/>
  <c r="K169" i="11" s="1"/>
  <c r="I168" i="11"/>
  <c r="J168" i="11" s="1"/>
  <c r="K168" i="11" s="1"/>
  <c r="I167" i="11"/>
  <c r="J167" i="11" s="1"/>
  <c r="K167" i="11" s="1"/>
  <c r="I166" i="11"/>
  <c r="J166" i="11" s="1"/>
  <c r="K166" i="11" s="1"/>
  <c r="I165" i="11"/>
  <c r="J165" i="11" s="1"/>
  <c r="K165" i="11" s="1"/>
  <c r="I164" i="11"/>
  <c r="J164" i="11" s="1"/>
  <c r="K164" i="11" s="1"/>
  <c r="I163" i="11"/>
  <c r="J163" i="11" s="1"/>
  <c r="K163" i="11" s="1"/>
  <c r="I162" i="11"/>
  <c r="J162" i="11" s="1"/>
  <c r="K162" i="11" s="1"/>
  <c r="I161" i="11"/>
  <c r="J161" i="11" s="1"/>
  <c r="K161" i="11" s="1"/>
  <c r="I160" i="11"/>
  <c r="J160" i="11" s="1"/>
  <c r="K160" i="11" s="1"/>
  <c r="I159" i="11"/>
  <c r="J159" i="11" s="1"/>
  <c r="K159" i="11" s="1"/>
  <c r="I158" i="11"/>
  <c r="J158" i="11" s="1"/>
  <c r="K158" i="11" s="1"/>
  <c r="I157" i="11"/>
  <c r="J157" i="11" s="1"/>
  <c r="K157" i="11" s="1"/>
  <c r="I156" i="11"/>
  <c r="J156" i="11" s="1"/>
  <c r="K156" i="11" s="1"/>
  <c r="I155" i="11"/>
  <c r="J155" i="11" s="1"/>
  <c r="K155" i="11" s="1"/>
  <c r="I154" i="11"/>
  <c r="J154" i="11" s="1"/>
  <c r="K154" i="11" s="1"/>
  <c r="I153" i="11"/>
  <c r="J153" i="11" s="1"/>
  <c r="K153" i="11" s="1"/>
  <c r="I152" i="11"/>
  <c r="J152" i="11" s="1"/>
  <c r="K152" i="11" s="1"/>
  <c r="I151" i="11"/>
  <c r="J151" i="11" s="1"/>
  <c r="K151" i="11" s="1"/>
  <c r="I150" i="11"/>
  <c r="J150" i="11" s="1"/>
  <c r="K150" i="11" s="1"/>
  <c r="I149" i="11"/>
  <c r="J149" i="11" s="1"/>
  <c r="K149" i="11" s="1"/>
  <c r="I148" i="11"/>
  <c r="J148" i="11" s="1"/>
  <c r="K148" i="11" s="1"/>
  <c r="I147" i="11"/>
  <c r="J147" i="11" s="1"/>
  <c r="K147" i="11" s="1"/>
  <c r="I146" i="11"/>
  <c r="J146" i="11" s="1"/>
  <c r="K146" i="11" s="1"/>
  <c r="I145" i="11"/>
  <c r="J145" i="11" s="1"/>
  <c r="K145" i="11" s="1"/>
  <c r="I144" i="11"/>
  <c r="J144" i="11" s="1"/>
  <c r="K144" i="11" s="1"/>
  <c r="I143" i="11"/>
  <c r="J143" i="11" s="1"/>
  <c r="K143" i="11" s="1"/>
  <c r="I142" i="11"/>
  <c r="J142" i="11" s="1"/>
  <c r="K142" i="11" s="1"/>
  <c r="I141" i="11"/>
  <c r="J141" i="11" s="1"/>
  <c r="K141" i="11" s="1"/>
  <c r="I140" i="11"/>
  <c r="J140" i="11" s="1"/>
  <c r="K140" i="11" s="1"/>
  <c r="I139" i="11"/>
  <c r="J139" i="11" s="1"/>
  <c r="K139" i="11" s="1"/>
  <c r="I138" i="11"/>
  <c r="J138" i="11" s="1"/>
  <c r="K138" i="11" s="1"/>
  <c r="I137" i="11"/>
  <c r="J137" i="11" s="1"/>
  <c r="K137" i="11" s="1"/>
  <c r="I136" i="11"/>
  <c r="J136" i="11" s="1"/>
  <c r="K136" i="11" s="1"/>
  <c r="I135" i="11"/>
  <c r="J135" i="11" s="1"/>
  <c r="K135" i="11" s="1"/>
  <c r="I134" i="11"/>
  <c r="J134" i="11" s="1"/>
  <c r="K134" i="11" s="1"/>
  <c r="I133" i="11"/>
  <c r="J133" i="11" s="1"/>
  <c r="K133" i="11" s="1"/>
  <c r="I132" i="11"/>
  <c r="J132" i="11" s="1"/>
  <c r="K132" i="11" s="1"/>
  <c r="I131" i="11"/>
  <c r="J131" i="11" s="1"/>
  <c r="K131" i="11" s="1"/>
  <c r="I130" i="11"/>
  <c r="J130" i="11" s="1"/>
  <c r="K130" i="11" s="1"/>
  <c r="I129" i="11"/>
  <c r="J129" i="11" s="1"/>
  <c r="K129" i="11" s="1"/>
  <c r="I128" i="11"/>
  <c r="J128" i="11" s="1"/>
  <c r="K128" i="11" s="1"/>
  <c r="I127" i="11"/>
  <c r="J127" i="11" s="1"/>
  <c r="K127" i="11" s="1"/>
  <c r="I126" i="11"/>
  <c r="J126" i="11" s="1"/>
  <c r="K126" i="11" s="1"/>
  <c r="I125" i="11"/>
  <c r="J125" i="11" s="1"/>
  <c r="K125" i="11" s="1"/>
  <c r="I124" i="11"/>
  <c r="J124" i="11" s="1"/>
  <c r="K124" i="11" s="1"/>
  <c r="I123" i="11"/>
  <c r="J123" i="11" s="1"/>
  <c r="K123" i="11" s="1"/>
  <c r="I122" i="11"/>
  <c r="J122" i="11" s="1"/>
  <c r="K122" i="11" s="1"/>
  <c r="I121" i="11"/>
  <c r="J121" i="11" s="1"/>
  <c r="K121" i="11" s="1"/>
  <c r="I120" i="11"/>
  <c r="J120" i="11" s="1"/>
  <c r="K120" i="11" s="1"/>
  <c r="I119" i="11"/>
  <c r="J119" i="11" s="1"/>
  <c r="K119" i="11" s="1"/>
  <c r="I118" i="11"/>
  <c r="J118" i="11" s="1"/>
  <c r="K118" i="11" s="1"/>
  <c r="I117" i="11"/>
  <c r="J117" i="11" s="1"/>
  <c r="K117" i="11" s="1"/>
  <c r="I116" i="11"/>
  <c r="J116" i="11" s="1"/>
  <c r="K116" i="11" s="1"/>
  <c r="I115" i="11"/>
  <c r="J115" i="11" s="1"/>
  <c r="K115" i="11" s="1"/>
  <c r="I114" i="11"/>
  <c r="J114" i="11" s="1"/>
  <c r="K114" i="11" s="1"/>
  <c r="I113" i="11"/>
  <c r="J113" i="11" s="1"/>
  <c r="K113" i="11" s="1"/>
  <c r="I112" i="11"/>
  <c r="J112" i="11" s="1"/>
  <c r="K112" i="11" s="1"/>
  <c r="I111" i="11"/>
  <c r="J111" i="11" s="1"/>
  <c r="K111" i="11" s="1"/>
  <c r="I110" i="11"/>
  <c r="J110" i="11" s="1"/>
  <c r="K110" i="11" s="1"/>
  <c r="I109" i="11"/>
  <c r="J109" i="11" s="1"/>
  <c r="K109" i="11" s="1"/>
  <c r="I108" i="11"/>
  <c r="J108" i="11" s="1"/>
  <c r="K108" i="11" s="1"/>
  <c r="I107" i="11"/>
  <c r="J107" i="11" s="1"/>
  <c r="K107" i="11" s="1"/>
  <c r="I106" i="11"/>
  <c r="J106" i="11" s="1"/>
  <c r="K106" i="11" s="1"/>
  <c r="I105" i="11"/>
  <c r="J105" i="11" s="1"/>
  <c r="K105" i="11" s="1"/>
  <c r="I104" i="11"/>
  <c r="J104" i="11" s="1"/>
  <c r="K104" i="11" s="1"/>
  <c r="I103" i="11"/>
  <c r="J103" i="11" s="1"/>
  <c r="K103" i="11" s="1"/>
  <c r="I102" i="11"/>
  <c r="J102" i="11" s="1"/>
  <c r="K102" i="11" s="1"/>
  <c r="I101" i="11"/>
  <c r="J101" i="11" s="1"/>
  <c r="K101" i="11" s="1"/>
  <c r="I100" i="11"/>
  <c r="J100" i="11" s="1"/>
  <c r="K100" i="11" s="1"/>
  <c r="I99" i="11"/>
  <c r="J99" i="11" s="1"/>
  <c r="K99" i="11" s="1"/>
  <c r="I98" i="11"/>
  <c r="J98" i="11" s="1"/>
  <c r="K98" i="11" s="1"/>
  <c r="I97" i="11"/>
  <c r="J97" i="11" s="1"/>
  <c r="K97" i="11" s="1"/>
  <c r="I96" i="11"/>
  <c r="J96" i="11" s="1"/>
  <c r="K96" i="11" s="1"/>
  <c r="I95" i="11"/>
  <c r="J95" i="11" s="1"/>
  <c r="K95" i="11" s="1"/>
  <c r="I94" i="11"/>
  <c r="J94" i="11" s="1"/>
  <c r="K94" i="11" s="1"/>
  <c r="I93" i="11"/>
  <c r="J93" i="11" s="1"/>
  <c r="K93" i="11" s="1"/>
  <c r="I92" i="11"/>
  <c r="J92" i="11" s="1"/>
  <c r="K92" i="11" s="1"/>
  <c r="I91" i="11"/>
  <c r="J91" i="11" s="1"/>
  <c r="K91" i="11" s="1"/>
  <c r="I90" i="11"/>
  <c r="J90" i="11" s="1"/>
  <c r="K90" i="11" s="1"/>
  <c r="I89" i="11"/>
  <c r="J89" i="11" s="1"/>
  <c r="K89" i="11" s="1"/>
  <c r="I88" i="11"/>
  <c r="J88" i="11" s="1"/>
  <c r="K88" i="11" s="1"/>
  <c r="I87" i="11"/>
  <c r="J87" i="11" s="1"/>
  <c r="K87" i="11" s="1"/>
  <c r="I86" i="11"/>
  <c r="J86" i="11" s="1"/>
  <c r="K86" i="11" s="1"/>
  <c r="I85" i="11"/>
  <c r="J85" i="11" s="1"/>
  <c r="K85" i="11" s="1"/>
  <c r="I84" i="11"/>
  <c r="J84" i="11" s="1"/>
  <c r="K84" i="11" s="1"/>
  <c r="I83" i="11"/>
  <c r="J83" i="11" s="1"/>
  <c r="K83" i="11" s="1"/>
  <c r="I82" i="11"/>
  <c r="J82" i="11" s="1"/>
  <c r="K82" i="11" s="1"/>
  <c r="I81" i="11"/>
  <c r="J81" i="11" s="1"/>
  <c r="K81" i="11" s="1"/>
  <c r="I80" i="11"/>
  <c r="J80" i="11" s="1"/>
  <c r="K80" i="11" s="1"/>
  <c r="I79" i="11"/>
  <c r="J79" i="11" s="1"/>
  <c r="K79" i="11" s="1"/>
  <c r="I78" i="11"/>
  <c r="J78" i="11" s="1"/>
  <c r="K78" i="11" s="1"/>
  <c r="I77" i="11"/>
  <c r="J77" i="11" s="1"/>
  <c r="K77" i="11" s="1"/>
  <c r="I76" i="11"/>
  <c r="J76" i="11" s="1"/>
  <c r="K76" i="11" s="1"/>
  <c r="I75" i="11"/>
  <c r="J75" i="11" s="1"/>
  <c r="K75" i="11" s="1"/>
  <c r="I74" i="11"/>
  <c r="J74" i="11" s="1"/>
  <c r="K74" i="11" s="1"/>
  <c r="I73" i="11"/>
  <c r="J73" i="11" s="1"/>
  <c r="K73" i="11" s="1"/>
  <c r="I72" i="11"/>
  <c r="J72" i="11" s="1"/>
  <c r="K72" i="11" s="1"/>
  <c r="I71" i="11"/>
  <c r="J71" i="11" s="1"/>
  <c r="K71" i="11" s="1"/>
  <c r="I70" i="11"/>
  <c r="J70" i="11" s="1"/>
  <c r="K70" i="11" s="1"/>
  <c r="I69" i="11"/>
  <c r="J69" i="11" s="1"/>
  <c r="K69" i="11" s="1"/>
  <c r="I68" i="11"/>
  <c r="J68" i="11" s="1"/>
  <c r="K68" i="11" s="1"/>
  <c r="I67" i="11"/>
  <c r="J67" i="11" s="1"/>
  <c r="K67" i="11" s="1"/>
  <c r="I66" i="11"/>
  <c r="J66" i="11" s="1"/>
  <c r="K66" i="11" s="1"/>
  <c r="I65" i="11"/>
  <c r="J65" i="11" s="1"/>
  <c r="K65" i="11" s="1"/>
  <c r="I64" i="11"/>
  <c r="J64" i="11" s="1"/>
  <c r="K64" i="11" s="1"/>
  <c r="I63" i="11"/>
  <c r="J63" i="11" s="1"/>
  <c r="K63" i="11" s="1"/>
  <c r="I62" i="11"/>
  <c r="J62" i="11" s="1"/>
  <c r="K62" i="11" s="1"/>
  <c r="I61" i="11"/>
  <c r="J61" i="11" s="1"/>
  <c r="K61" i="11" s="1"/>
  <c r="I60" i="11"/>
  <c r="J60" i="11" s="1"/>
  <c r="K60" i="11" s="1"/>
  <c r="I59" i="11"/>
  <c r="J59" i="11" s="1"/>
  <c r="K59" i="11" s="1"/>
  <c r="I58" i="11"/>
  <c r="J58" i="11" s="1"/>
  <c r="K58" i="11" s="1"/>
  <c r="I57" i="11"/>
  <c r="J57" i="11" s="1"/>
  <c r="K57" i="11" s="1"/>
  <c r="I56" i="11"/>
  <c r="J56" i="11" s="1"/>
  <c r="K56" i="11" s="1"/>
  <c r="I55" i="11"/>
  <c r="J55" i="11" s="1"/>
  <c r="K55" i="11" s="1"/>
  <c r="I54" i="11"/>
  <c r="J54" i="11" s="1"/>
  <c r="K54" i="11" s="1"/>
  <c r="I53" i="11"/>
  <c r="J53" i="11" s="1"/>
  <c r="K53" i="11" s="1"/>
  <c r="I52" i="11"/>
  <c r="J52" i="11" s="1"/>
  <c r="K52" i="11" s="1"/>
  <c r="I51" i="11"/>
  <c r="J51" i="11" s="1"/>
  <c r="K51" i="11" s="1"/>
  <c r="I50" i="11"/>
  <c r="J50" i="11" s="1"/>
  <c r="K50" i="11" s="1"/>
  <c r="I49" i="11"/>
  <c r="J49" i="11" s="1"/>
  <c r="K49" i="11" s="1"/>
  <c r="I48" i="11"/>
  <c r="J48" i="11" s="1"/>
  <c r="K48" i="11" s="1"/>
  <c r="I47" i="11"/>
  <c r="J47" i="11" s="1"/>
  <c r="K47" i="11" s="1"/>
  <c r="I46" i="11"/>
  <c r="J46" i="11" s="1"/>
  <c r="K46" i="11" s="1"/>
  <c r="I45" i="11"/>
  <c r="J45" i="11" s="1"/>
  <c r="K45" i="11" s="1"/>
  <c r="I44" i="11"/>
  <c r="J44" i="11" s="1"/>
  <c r="K44" i="11" s="1"/>
  <c r="I43" i="11"/>
  <c r="J43" i="11" s="1"/>
  <c r="K43" i="11" s="1"/>
  <c r="I42" i="11"/>
  <c r="J42" i="11" s="1"/>
  <c r="K42" i="11" s="1"/>
  <c r="I41" i="11"/>
  <c r="J41" i="11" s="1"/>
  <c r="K41" i="11" s="1"/>
  <c r="I40" i="11"/>
  <c r="J40" i="11" s="1"/>
  <c r="K40" i="11" s="1"/>
  <c r="I39" i="11"/>
  <c r="J39" i="11" s="1"/>
  <c r="K39" i="11" s="1"/>
  <c r="I38" i="11"/>
  <c r="J38" i="11" s="1"/>
  <c r="K38" i="11" s="1"/>
  <c r="I37" i="11"/>
  <c r="J37" i="11" s="1"/>
  <c r="K37" i="11" s="1"/>
  <c r="I36" i="11"/>
  <c r="J36" i="11" s="1"/>
  <c r="K36" i="11" s="1"/>
  <c r="I35" i="11"/>
  <c r="J35" i="11" s="1"/>
  <c r="K35" i="11" s="1"/>
  <c r="I34" i="11"/>
  <c r="J34" i="11" s="1"/>
  <c r="K34" i="11" s="1"/>
  <c r="I33" i="11"/>
  <c r="J33" i="11" s="1"/>
  <c r="K33" i="11" s="1"/>
  <c r="I32" i="11"/>
  <c r="J32" i="11" s="1"/>
  <c r="K32" i="11" s="1"/>
  <c r="I31" i="11"/>
  <c r="J31" i="11" s="1"/>
  <c r="K31" i="11" s="1"/>
  <c r="I30" i="11"/>
  <c r="J30" i="11" s="1"/>
  <c r="K30" i="11" s="1"/>
  <c r="I29" i="11"/>
  <c r="J29" i="11" s="1"/>
  <c r="K29" i="11" s="1"/>
  <c r="I28" i="11"/>
  <c r="J28" i="11" s="1"/>
  <c r="K28" i="11" s="1"/>
  <c r="I27" i="11"/>
  <c r="J27" i="11" s="1"/>
  <c r="K27" i="11" s="1"/>
  <c r="I26" i="11"/>
  <c r="J26" i="11" s="1"/>
  <c r="K26" i="11" s="1"/>
  <c r="I25" i="11"/>
  <c r="J25" i="11" s="1"/>
  <c r="K25" i="11" s="1"/>
  <c r="I24" i="11"/>
  <c r="J24" i="11" s="1"/>
  <c r="K24" i="11" s="1"/>
  <c r="I23" i="11"/>
  <c r="J23" i="11" s="1"/>
  <c r="K23" i="11" s="1"/>
  <c r="I22" i="11"/>
  <c r="J22" i="11" s="1"/>
  <c r="K22" i="11" s="1"/>
  <c r="I21" i="11"/>
  <c r="J21" i="11" s="1"/>
  <c r="K21" i="11" s="1"/>
  <c r="I20" i="11"/>
  <c r="J20" i="11" s="1"/>
  <c r="K20" i="11" s="1"/>
  <c r="I19" i="11"/>
  <c r="J19" i="11" s="1"/>
  <c r="K19" i="11" s="1"/>
  <c r="I18" i="11"/>
  <c r="J18" i="11" s="1"/>
  <c r="K18" i="11" s="1"/>
  <c r="I17" i="11"/>
  <c r="J17" i="11" s="1"/>
  <c r="K17" i="11" s="1"/>
  <c r="I16" i="11"/>
  <c r="J16" i="11" s="1"/>
  <c r="K16" i="11" s="1"/>
  <c r="I15" i="11"/>
  <c r="J15" i="11" s="1"/>
  <c r="K15" i="11" s="1"/>
  <c r="I14" i="11"/>
  <c r="J14" i="11" s="1"/>
  <c r="K14" i="11" s="1"/>
  <c r="I13" i="11"/>
  <c r="J13" i="11" s="1"/>
  <c r="K13" i="11" s="1"/>
  <c r="I12" i="11"/>
  <c r="J12" i="11" s="1"/>
  <c r="K12" i="11" s="1"/>
  <c r="I11" i="11"/>
  <c r="J11" i="11" s="1"/>
  <c r="K11" i="11" s="1"/>
  <c r="I10" i="11"/>
  <c r="J10" i="11" s="1"/>
  <c r="K10" i="11" s="1"/>
  <c r="I9" i="11"/>
  <c r="J9" i="11" s="1"/>
  <c r="K9" i="11" s="1"/>
  <c r="I8" i="11"/>
  <c r="J8" i="11" s="1"/>
  <c r="K8" i="11" s="1"/>
  <c r="I7" i="11"/>
  <c r="J7" i="11" s="1"/>
  <c r="K7" i="11" s="1"/>
  <c r="I6" i="11"/>
  <c r="J6" i="11" s="1"/>
  <c r="K6" i="11" s="1"/>
  <c r="I5" i="11"/>
  <c r="J5" i="11" s="1"/>
  <c r="K5" i="11" s="1"/>
  <c r="I4" i="11"/>
  <c r="J4" i="11" s="1"/>
  <c r="K4" i="11" s="1"/>
</calcChain>
</file>

<file path=xl/sharedStrings.xml><?xml version="1.0" encoding="utf-8"?>
<sst xmlns="http://schemas.openxmlformats.org/spreadsheetml/2006/main" count="854" uniqueCount="246">
  <si>
    <t>岗位代码</t>
  </si>
  <si>
    <t>笔试总成绩</t>
  </si>
  <si>
    <t>20220015511</t>
  </si>
  <si>
    <t>2022001</t>
  </si>
  <si>
    <t>20220015503</t>
  </si>
  <si>
    <t>20220015504</t>
  </si>
  <si>
    <t>20220015513</t>
  </si>
  <si>
    <t>20220015505</t>
  </si>
  <si>
    <t>20220025522</t>
  </si>
  <si>
    <t>2022002</t>
  </si>
  <si>
    <t>20220025523</t>
  </si>
  <si>
    <t>20220035604</t>
  </si>
  <si>
    <t>2022003</t>
  </si>
  <si>
    <t>20220035525</t>
  </si>
  <si>
    <t>20220035526</t>
  </si>
  <si>
    <t>20220035531</t>
  </si>
  <si>
    <t>20220035535</t>
  </si>
  <si>
    <t>20220035528</t>
  </si>
  <si>
    <t>20220035601</t>
  </si>
  <si>
    <t>20220035527</t>
  </si>
  <si>
    <t>20220035529</t>
  </si>
  <si>
    <t>20220045625</t>
  </si>
  <si>
    <t>2022004</t>
  </si>
  <si>
    <t>20220045626</t>
  </si>
  <si>
    <t>20220045627</t>
  </si>
  <si>
    <t>20220055630</t>
  </si>
  <si>
    <t>2022005</t>
  </si>
  <si>
    <t>20220065702</t>
  </si>
  <si>
    <t>2022006</t>
  </si>
  <si>
    <t>20220065707</t>
  </si>
  <si>
    <t>20220065634</t>
  </si>
  <si>
    <t>20220065703</t>
  </si>
  <si>
    <t>20220065632</t>
  </si>
  <si>
    <t>20220095713</t>
  </si>
  <si>
    <t>2022009</t>
  </si>
  <si>
    <t>20220095710</t>
  </si>
  <si>
    <t>20220095712</t>
  </si>
  <si>
    <t>20220105720</t>
  </si>
  <si>
    <t>2022010</t>
  </si>
  <si>
    <t>20220105723</t>
  </si>
  <si>
    <t>20220105722</t>
  </si>
  <si>
    <t>20220105728</t>
  </si>
  <si>
    <t>20220105721</t>
  </si>
  <si>
    <t>20220105724</t>
  </si>
  <si>
    <t>20220115732</t>
  </si>
  <si>
    <t>2022011</t>
  </si>
  <si>
    <t>20220115733</t>
  </si>
  <si>
    <t>20220115731</t>
  </si>
  <si>
    <t>20220115734</t>
  </si>
  <si>
    <t>20220115730</t>
  </si>
  <si>
    <t>20220115735</t>
  </si>
  <si>
    <t>20220125825</t>
  </si>
  <si>
    <t>2022012</t>
  </si>
  <si>
    <t>20220125830</t>
  </si>
  <si>
    <t>20220125807</t>
  </si>
  <si>
    <t>20220125815</t>
  </si>
  <si>
    <t>20220125806</t>
  </si>
  <si>
    <t>20220125819</t>
  </si>
  <si>
    <t>20220125803</t>
  </si>
  <si>
    <t>20220125805</t>
  </si>
  <si>
    <t>20220125813</t>
  </si>
  <si>
    <t>2022014</t>
  </si>
  <si>
    <t>20220145901</t>
  </si>
  <si>
    <t>20220145834</t>
  </si>
  <si>
    <t>20220145903</t>
  </si>
  <si>
    <t>20220155908</t>
  </si>
  <si>
    <t>2022015</t>
  </si>
  <si>
    <t>20220165910</t>
  </si>
  <si>
    <t>2022016</t>
  </si>
  <si>
    <t>20220165912</t>
  </si>
  <si>
    <t>20220175915</t>
  </si>
  <si>
    <t>2022017</t>
  </si>
  <si>
    <t>20220175916</t>
  </si>
  <si>
    <t>20220195931</t>
  </si>
  <si>
    <t>2022019</t>
  </si>
  <si>
    <t>20220195932</t>
  </si>
  <si>
    <t>20220195928</t>
  </si>
  <si>
    <t>20220195926</t>
  </si>
  <si>
    <t>20220195919</t>
  </si>
  <si>
    <t>20220195923</t>
  </si>
  <si>
    <t>20220216002</t>
  </si>
  <si>
    <t>2022021</t>
  </si>
  <si>
    <t>20220216016</t>
  </si>
  <si>
    <t>20220216003</t>
  </si>
  <si>
    <t>20220216011</t>
  </si>
  <si>
    <t>20220215933</t>
  </si>
  <si>
    <t>20220216005</t>
  </si>
  <si>
    <t>20220216014</t>
  </si>
  <si>
    <t>20220216022</t>
  </si>
  <si>
    <t>20220216010</t>
  </si>
  <si>
    <t>20220226028</t>
  </si>
  <si>
    <t>2022022</t>
  </si>
  <si>
    <t>20220226027</t>
  </si>
  <si>
    <t>20220236032</t>
  </si>
  <si>
    <t>2022023</t>
  </si>
  <si>
    <t>20220236029</t>
  </si>
  <si>
    <t>20220236031</t>
  </si>
  <si>
    <t>20220246033</t>
  </si>
  <si>
    <t>2022024</t>
  </si>
  <si>
    <t>20220246034</t>
  </si>
  <si>
    <t>20220266103</t>
  </si>
  <si>
    <t>2022026</t>
  </si>
  <si>
    <t>20220266104</t>
  </si>
  <si>
    <t>20220276107</t>
  </si>
  <si>
    <t>2022027</t>
  </si>
  <si>
    <t>20220286114</t>
  </si>
  <si>
    <t>2022028</t>
  </si>
  <si>
    <t>20220286112</t>
  </si>
  <si>
    <t>20220286113</t>
  </si>
  <si>
    <t>20220306121</t>
  </si>
  <si>
    <t>2022030</t>
  </si>
  <si>
    <t>20220306130</t>
  </si>
  <si>
    <t>20220306205</t>
  </si>
  <si>
    <t>20220306120</t>
  </si>
  <si>
    <t>20220306126</t>
  </si>
  <si>
    <t>20220306202</t>
  </si>
  <si>
    <t>20220326224</t>
  </si>
  <si>
    <t>2022032</t>
  </si>
  <si>
    <t>20220326226</t>
  </si>
  <si>
    <t>20220326207</t>
  </si>
  <si>
    <t>20220326211</t>
  </si>
  <si>
    <t>20220326222</t>
  </si>
  <si>
    <t>20220326208</t>
  </si>
  <si>
    <t>20220336324</t>
  </si>
  <si>
    <t>2022033</t>
  </si>
  <si>
    <t>20220336334</t>
  </si>
  <si>
    <t>20220336317</t>
  </si>
  <si>
    <t>20220336233</t>
  </si>
  <si>
    <t>20220336414</t>
  </si>
  <si>
    <t>20220336229</t>
  </si>
  <si>
    <t>20220336408</t>
  </si>
  <si>
    <t>20220336425</t>
  </si>
  <si>
    <t>20220336409</t>
  </si>
  <si>
    <t>2022034</t>
  </si>
  <si>
    <t>20220346520</t>
  </si>
  <si>
    <t>20220346524</t>
  </si>
  <si>
    <t>20220346428</t>
  </si>
  <si>
    <t>20220356603</t>
  </si>
  <si>
    <t>2022035</t>
  </si>
  <si>
    <t>20220356622</t>
  </si>
  <si>
    <t>20220356609</t>
  </si>
  <si>
    <t>20220356610</t>
  </si>
  <si>
    <t>20220356535</t>
  </si>
  <si>
    <t>20220356623</t>
  </si>
  <si>
    <t>20220366719</t>
  </si>
  <si>
    <t>2022036</t>
  </si>
  <si>
    <t>20220366705</t>
  </si>
  <si>
    <t>20220366711</t>
  </si>
  <si>
    <t>20220366709</t>
  </si>
  <si>
    <t>20220366714</t>
  </si>
  <si>
    <t>20220366633</t>
  </si>
  <si>
    <t>20220376802</t>
  </si>
  <si>
    <t>2022037</t>
  </si>
  <si>
    <t>20220376832</t>
  </si>
  <si>
    <t>20220376823</t>
  </si>
  <si>
    <t>20220376733</t>
  </si>
  <si>
    <t>20220376822</t>
  </si>
  <si>
    <t>20220376828</t>
  </si>
  <si>
    <t>20220396902</t>
  </si>
  <si>
    <t>2022039</t>
  </si>
  <si>
    <t>20220396901</t>
  </si>
  <si>
    <t>20220396903</t>
  </si>
  <si>
    <t>20220426909</t>
  </si>
  <si>
    <t>2022042</t>
  </si>
  <si>
    <t>20220426905</t>
  </si>
  <si>
    <t>20220426908</t>
  </si>
  <si>
    <t>20220477029</t>
  </si>
  <si>
    <t>2022047</t>
  </si>
  <si>
    <t>20220477014</t>
  </si>
  <si>
    <t>20220477215</t>
  </si>
  <si>
    <t>20220477007</t>
  </si>
  <si>
    <t>20220477116</t>
  </si>
  <si>
    <t>20220477024</t>
  </si>
  <si>
    <t>20220477128</t>
  </si>
  <si>
    <t>20220477120</t>
  </si>
  <si>
    <t>20220477002</t>
  </si>
  <si>
    <t>20220477111</t>
  </si>
  <si>
    <t>20220477203</t>
  </si>
  <si>
    <t>20220477015</t>
  </si>
  <si>
    <t>20220477201</t>
  </si>
  <si>
    <t>20220477216</t>
  </si>
  <si>
    <t>20220477119</t>
  </si>
  <si>
    <t>20220477209</t>
  </si>
  <si>
    <t>20220477129</t>
  </si>
  <si>
    <t>20220477103</t>
  </si>
  <si>
    <t>20220477214</t>
  </si>
  <si>
    <t>20220477218</t>
  </si>
  <si>
    <t>20220477001</t>
  </si>
  <si>
    <t>20220477008</t>
  </si>
  <si>
    <t>20220477030</t>
  </si>
  <si>
    <t>20220477217</t>
  </si>
  <si>
    <t>20220477018</t>
  </si>
  <si>
    <t>20220477219</t>
  </si>
  <si>
    <t>20220477021</t>
  </si>
  <si>
    <t>20220477019</t>
  </si>
  <si>
    <t>20220477124</t>
  </si>
  <si>
    <t>20220477003</t>
  </si>
  <si>
    <t>20220477009</t>
  </si>
  <si>
    <t>20220477106</t>
  </si>
  <si>
    <t>20220477113</t>
  </si>
  <si>
    <t>20220477206</t>
  </si>
  <si>
    <t>20220477211</t>
  </si>
  <si>
    <t>20220477126</t>
  </si>
  <si>
    <t>20220477006</t>
  </si>
  <si>
    <t>20220477127</t>
  </si>
  <si>
    <t>20220477208</t>
  </si>
  <si>
    <t>20220477112</t>
  </si>
  <si>
    <t>20220477017</t>
  </si>
  <si>
    <t>20220477101</t>
  </si>
  <si>
    <t>20220477117</t>
  </si>
  <si>
    <t>20220477210</t>
  </si>
  <si>
    <t>报考单位</t>
  </si>
  <si>
    <t>报考学科</t>
  </si>
  <si>
    <t>武穴中学</t>
  </si>
  <si>
    <t>高中语文教师</t>
  </si>
  <si>
    <t>实验高中</t>
  </si>
  <si>
    <t>育才高中</t>
  </si>
  <si>
    <t>职教中心</t>
  </si>
  <si>
    <t>梅川高中</t>
  </si>
  <si>
    <t>高中政治教师</t>
  </si>
  <si>
    <t>高中历史教师</t>
  </si>
  <si>
    <t>高中地理教师</t>
  </si>
  <si>
    <t>高中数学教师</t>
  </si>
  <si>
    <t>高中物理教师</t>
  </si>
  <si>
    <t>高中化学教师</t>
  </si>
  <si>
    <t>高中生物教师</t>
  </si>
  <si>
    <t>高中英语教师</t>
  </si>
  <si>
    <t>高中体育教师</t>
  </si>
  <si>
    <t>高中心理健康教师</t>
  </si>
  <si>
    <t>中职财经商贸专业教师</t>
  </si>
  <si>
    <t>中职机械专业教师</t>
  </si>
  <si>
    <t>中职电气专业教师</t>
  </si>
  <si>
    <t>中职计算机专业教师</t>
  </si>
  <si>
    <t>中职学前教育专业教师</t>
  </si>
  <si>
    <t>市直属幼儿园（城西分园）</t>
  </si>
  <si>
    <t>幼儿园教师</t>
  </si>
  <si>
    <t>说课
成绩</t>
  </si>
  <si>
    <t>才艺展示成绩</t>
  </si>
  <si>
    <t>/</t>
  </si>
  <si>
    <t>附件：</t>
    <phoneticPr fontId="16" type="noConversion"/>
  </si>
  <si>
    <t>面试成绩合计</t>
    <phoneticPr fontId="16" type="noConversion"/>
  </si>
  <si>
    <t>综合  成绩</t>
    <phoneticPr fontId="16" type="noConversion"/>
  </si>
  <si>
    <t>招聘计划数</t>
    <phoneticPr fontId="16" type="noConversion"/>
  </si>
  <si>
    <r>
      <rPr>
        <b/>
        <sz val="10"/>
        <color theme="1"/>
        <rFont val="等线"/>
        <family val="3"/>
        <charset val="134"/>
        <scheme val="minor"/>
      </rPr>
      <t>面试总成绩</t>
    </r>
    <r>
      <rPr>
        <sz val="10"/>
        <color theme="1"/>
        <rFont val="仿宋_GB2312"/>
        <family val="3"/>
        <charset val="134"/>
      </rPr>
      <t>（面试成绩×60%）</t>
    </r>
    <phoneticPr fontId="16" type="noConversion"/>
  </si>
  <si>
    <t>笔试准考证      号码</t>
    <phoneticPr fontId="16" type="noConversion"/>
  </si>
  <si>
    <t>武穴市事业单位2022年统一组织公开招聘工作人员教师岗位考生综合成绩表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</si>
</sst>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  <numFmt numFmtId="178" formatCode="0.00_ "/>
  </numFmts>
  <fonts count="20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3.5"/>
      <color theme="1"/>
      <name val="方正小标宋简体"/>
      <family val="4"/>
      <charset val="134"/>
    </font>
    <font>
      <sz val="16"/>
      <color theme="1"/>
      <name val="仿宋_GB2312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1"/>
      <color rgb="FF9C5700"/>
      <name val="等线"/>
      <family val="3"/>
      <charset val="134"/>
      <scheme val="minor"/>
    </font>
    <font>
      <sz val="18"/>
      <color theme="3"/>
      <name val="等线 Light"/>
      <family val="3"/>
      <charset val="134"/>
      <scheme val="major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b/>
      <sz val="10"/>
      <color theme="1"/>
      <name val="等线"/>
      <family val="3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45066682943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56">
    <xf numFmtId="0" fontId="0" fillId="0" borderId="0"/>
    <xf numFmtId="43" fontId="8" fillId="0" borderId="0"/>
    <xf numFmtId="43" fontId="8" fillId="0" borderId="0"/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177" fontId="8" fillId="0" borderId="0"/>
    <xf numFmtId="177" fontId="8" fillId="0" borderId="0"/>
    <xf numFmtId="177" fontId="8" fillId="0" borderId="0"/>
    <xf numFmtId="0" fontId="9" fillId="0" borderId="0">
      <protection locked="0"/>
    </xf>
    <xf numFmtId="177" fontId="8" fillId="0" borderId="0"/>
    <xf numFmtId="0" fontId="9" fillId="0" borderId="0" applyProtection="0">
      <alignment vertical="center"/>
    </xf>
    <xf numFmtId="43" fontId="8" fillId="0" borderId="0"/>
    <xf numFmtId="41" fontId="8" fillId="0" borderId="0"/>
    <xf numFmtId="43" fontId="8" fillId="0" borderId="0"/>
    <xf numFmtId="0" fontId="9" fillId="0" borderId="0"/>
    <xf numFmtId="0" fontId="15" fillId="0" borderId="0">
      <alignment vertical="center"/>
    </xf>
    <xf numFmtId="43" fontId="8" fillId="0" borderId="0"/>
    <xf numFmtId="43" fontId="8" fillId="0" borderId="0"/>
    <xf numFmtId="0" fontId="9" fillId="0" borderId="0">
      <protection locked="0"/>
    </xf>
    <xf numFmtId="176" fontId="8" fillId="0" borderId="0"/>
    <xf numFmtId="43" fontId="8" fillId="0" borderId="0"/>
    <xf numFmtId="177" fontId="8" fillId="0" borderId="0"/>
    <xf numFmtId="177" fontId="8" fillId="0" borderId="0"/>
    <xf numFmtId="0" fontId="9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0" fontId="10" fillId="10" borderId="0" applyNumberFormat="0" applyBorder="0" applyAlignment="0" applyProtection="0">
      <alignment vertical="center"/>
    </xf>
    <xf numFmtId="177" fontId="8" fillId="0" borderId="0"/>
    <xf numFmtId="177" fontId="8" fillId="0" borderId="0"/>
    <xf numFmtId="43" fontId="8" fillId="0" borderId="0"/>
    <xf numFmtId="43" fontId="8" fillId="0" borderId="0"/>
    <xf numFmtId="177" fontId="8" fillId="0" borderId="0"/>
    <xf numFmtId="0" fontId="15" fillId="9" borderId="0" applyNumberFormat="0" applyBorder="0" applyAlignment="0" applyProtection="0">
      <alignment vertical="center"/>
    </xf>
    <xf numFmtId="43" fontId="8" fillId="0" borderId="0"/>
    <xf numFmtId="43" fontId="8" fillId="0" borderId="0"/>
    <xf numFmtId="43" fontId="8" fillId="0" borderId="0"/>
    <xf numFmtId="177" fontId="8" fillId="0" borderId="0"/>
    <xf numFmtId="177" fontId="8" fillId="0" borderId="0"/>
    <xf numFmtId="0" fontId="15" fillId="8" borderId="0" applyNumberFormat="0" applyBorder="0" applyAlignment="0" applyProtection="0">
      <alignment vertical="center"/>
    </xf>
    <xf numFmtId="0" fontId="9" fillId="0" borderId="0">
      <alignment vertical="center"/>
    </xf>
    <xf numFmtId="43" fontId="8" fillId="0" borderId="0"/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177" fontId="8" fillId="0" borderId="0"/>
    <xf numFmtId="41" fontId="8" fillId="0" borderId="0"/>
    <xf numFmtId="43" fontId="8" fillId="0" borderId="0"/>
    <xf numFmtId="43" fontId="8" fillId="0" borderId="0"/>
    <xf numFmtId="43" fontId="8" fillId="0" borderId="0"/>
    <xf numFmtId="0" fontId="9" fillId="0" borderId="0">
      <alignment vertical="center"/>
    </xf>
    <xf numFmtId="43" fontId="8" fillId="0" borderId="0"/>
    <xf numFmtId="43" fontId="8" fillId="0" borderId="0"/>
    <xf numFmtId="43" fontId="8" fillId="0" borderId="0"/>
    <xf numFmtId="43" fontId="8" fillId="0" borderId="0"/>
    <xf numFmtId="0" fontId="15" fillId="0" borderId="0">
      <alignment vertical="center"/>
    </xf>
    <xf numFmtId="43" fontId="8" fillId="0" borderId="0"/>
    <xf numFmtId="43" fontId="8" fillId="0" borderId="0"/>
    <xf numFmtId="0" fontId="8" fillId="0" borderId="0"/>
    <xf numFmtId="43" fontId="8" fillId="0" borderId="0"/>
    <xf numFmtId="43" fontId="8" fillId="0" borderId="0"/>
    <xf numFmtId="43" fontId="8" fillId="0" borderId="0"/>
    <xf numFmtId="0" fontId="9" fillId="0" borderId="0">
      <alignment vertical="center"/>
    </xf>
    <xf numFmtId="43" fontId="8" fillId="0" borderId="0"/>
    <xf numFmtId="0" fontId="8" fillId="0" borderId="0"/>
    <xf numFmtId="43" fontId="8" fillId="0" borderId="0"/>
    <xf numFmtId="0" fontId="9" fillId="0" borderId="0" applyProtection="0"/>
    <xf numFmtId="43" fontId="8" fillId="0" borderId="0"/>
    <xf numFmtId="0" fontId="15" fillId="0" borderId="0">
      <alignment vertical="center"/>
    </xf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0" fontId="11" fillId="0" borderId="0" applyNumberFormat="0" applyFill="0" applyBorder="0" applyAlignment="0" applyProtection="0">
      <alignment vertical="center"/>
    </xf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0" fontId="15" fillId="0" borderId="0">
      <alignment vertical="center"/>
    </xf>
    <xf numFmtId="43" fontId="8" fillId="0" borderId="0"/>
    <xf numFmtId="43" fontId="8" fillId="0" borderId="0"/>
    <xf numFmtId="43" fontId="8" fillId="0" borderId="0"/>
    <xf numFmtId="0" fontId="15" fillId="0" borderId="0">
      <alignment vertical="center"/>
    </xf>
    <xf numFmtId="0" fontId="9" fillId="0" borderId="0">
      <alignment vertical="center"/>
    </xf>
    <xf numFmtId="43" fontId="8" fillId="0" borderId="0"/>
    <xf numFmtId="43" fontId="8" fillId="0" borderId="0"/>
    <xf numFmtId="0" fontId="15" fillId="0" borderId="0">
      <alignment vertical="center"/>
    </xf>
    <xf numFmtId="43" fontId="8" fillId="0" borderId="0"/>
    <xf numFmtId="43" fontId="8" fillId="0" borderId="0"/>
    <xf numFmtId="0" fontId="15" fillId="0" borderId="0">
      <alignment vertical="center"/>
    </xf>
    <xf numFmtId="43" fontId="8" fillId="0" borderId="0"/>
    <xf numFmtId="43" fontId="8" fillId="0" borderId="0"/>
    <xf numFmtId="0" fontId="15" fillId="0" borderId="0">
      <alignment vertical="center"/>
    </xf>
    <xf numFmtId="43" fontId="8" fillId="0" borderId="0"/>
    <xf numFmtId="43" fontId="8" fillId="0" borderId="0"/>
    <xf numFmtId="0" fontId="15" fillId="0" borderId="0">
      <alignment vertical="center"/>
    </xf>
    <xf numFmtId="43" fontId="8" fillId="0" borderId="0"/>
    <xf numFmtId="43" fontId="8" fillId="0" borderId="0"/>
    <xf numFmtId="43" fontId="8" fillId="0" borderId="0"/>
    <xf numFmtId="0" fontId="12" fillId="0" borderId="0">
      <alignment vertical="center"/>
    </xf>
    <xf numFmtId="43" fontId="8" fillId="0" borderId="0"/>
    <xf numFmtId="43" fontId="8" fillId="0" borderId="0"/>
    <xf numFmtId="0" fontId="13" fillId="0" borderId="0">
      <alignment vertical="center"/>
    </xf>
    <xf numFmtId="0" fontId="9" fillId="0" borderId="0">
      <alignment vertical="center"/>
    </xf>
    <xf numFmtId="43" fontId="8" fillId="0" borderId="0"/>
    <xf numFmtId="43" fontId="8" fillId="0" borderId="0"/>
    <xf numFmtId="43" fontId="8" fillId="0" borderId="0"/>
    <xf numFmtId="43" fontId="8" fillId="0" borderId="0"/>
    <xf numFmtId="0" fontId="15" fillId="0" borderId="0">
      <alignment vertical="center"/>
    </xf>
    <xf numFmtId="43" fontId="8" fillId="0" borderId="0"/>
    <xf numFmtId="43" fontId="8" fillId="0" borderId="0"/>
    <xf numFmtId="0" fontId="15" fillId="0" borderId="0">
      <alignment vertical="center"/>
    </xf>
    <xf numFmtId="43" fontId="8" fillId="0" borderId="0"/>
    <xf numFmtId="43" fontId="8" fillId="0" borderId="0"/>
    <xf numFmtId="0" fontId="9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0" fontId="9" fillId="0" borderId="0">
      <protection locked="0"/>
    </xf>
    <xf numFmtId="43" fontId="8" fillId="0" borderId="0"/>
    <xf numFmtId="43" fontId="8" fillId="0" borderId="0"/>
    <xf numFmtId="43" fontId="8" fillId="0" borderId="0"/>
    <xf numFmtId="0" fontId="15" fillId="0" borderId="0">
      <alignment vertical="center"/>
    </xf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0" fontId="15" fillId="0" borderId="0">
      <alignment vertical="center"/>
    </xf>
    <xf numFmtId="43" fontId="8" fillId="0" borderId="0"/>
    <xf numFmtId="43" fontId="8" fillId="0" borderId="0"/>
    <xf numFmtId="0" fontId="15" fillId="0" borderId="0">
      <alignment vertical="center"/>
    </xf>
    <xf numFmtId="43" fontId="8" fillId="0" borderId="0"/>
    <xf numFmtId="0" fontId="15" fillId="0" borderId="0">
      <alignment vertical="center"/>
    </xf>
    <xf numFmtId="43" fontId="8" fillId="0" borderId="0"/>
    <xf numFmtId="43" fontId="8" fillId="0" borderId="0"/>
    <xf numFmtId="0" fontId="15" fillId="0" borderId="0">
      <alignment vertical="center"/>
    </xf>
    <xf numFmtId="177" fontId="8" fillId="0" borderId="0"/>
    <xf numFmtId="177" fontId="8" fillId="0" borderId="0"/>
    <xf numFmtId="176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0" fontId="9" fillId="0" borderId="0"/>
    <xf numFmtId="177" fontId="8" fillId="0" borderId="0"/>
    <xf numFmtId="177" fontId="8" fillId="0" borderId="0"/>
    <xf numFmtId="177" fontId="8" fillId="0" borderId="0"/>
    <xf numFmtId="0" fontId="9" fillId="0" borderId="0">
      <protection locked="0"/>
    </xf>
    <xf numFmtId="177" fontId="8" fillId="0" borderId="0"/>
    <xf numFmtId="0" fontId="15" fillId="0" borderId="0">
      <alignment vertical="center"/>
    </xf>
    <xf numFmtId="177" fontId="8" fillId="0" borderId="0"/>
    <xf numFmtId="0" fontId="15" fillId="0" borderId="0">
      <alignment vertical="center"/>
    </xf>
    <xf numFmtId="177" fontId="8" fillId="0" borderId="0"/>
    <xf numFmtId="0" fontId="9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0" fontId="15" fillId="0" borderId="0">
      <alignment vertical="center"/>
    </xf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0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9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0" fontId="15" fillId="0" borderId="0">
      <alignment vertical="center"/>
    </xf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0" fontId="8" fillId="0" borderId="0"/>
    <xf numFmtId="177" fontId="8" fillId="0" borderId="0"/>
    <xf numFmtId="177" fontId="8" fillId="0" borderId="0"/>
    <xf numFmtId="177" fontId="8" fillId="0" borderId="0"/>
    <xf numFmtId="0" fontId="15" fillId="0" borderId="0">
      <alignment vertical="center"/>
    </xf>
    <xf numFmtId="177" fontId="8" fillId="0" borderId="0"/>
    <xf numFmtId="177" fontId="8" fillId="0" borderId="0"/>
    <xf numFmtId="0" fontId="15" fillId="0" borderId="0">
      <alignment vertical="center"/>
    </xf>
    <xf numFmtId="177" fontId="8" fillId="0" borderId="0"/>
    <xf numFmtId="177" fontId="8" fillId="0" borderId="0"/>
    <xf numFmtId="0" fontId="15" fillId="0" borderId="0">
      <alignment vertical="center"/>
    </xf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0" fontId="15" fillId="0" borderId="0">
      <alignment vertical="center"/>
    </xf>
    <xf numFmtId="177" fontId="8" fillId="0" borderId="0"/>
    <xf numFmtId="0" fontId="14" fillId="0" borderId="0">
      <alignment vertical="center"/>
    </xf>
    <xf numFmtId="0" fontId="15" fillId="0" borderId="0">
      <alignment vertical="center"/>
    </xf>
    <xf numFmtId="0" fontId="8" fillId="0" borderId="0"/>
    <xf numFmtId="0" fontId="8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9" fontId="8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0" borderId="0"/>
    <xf numFmtId="0" fontId="15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0" borderId="0"/>
    <xf numFmtId="0" fontId="9" fillId="0" borderId="0"/>
    <xf numFmtId="0" fontId="9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0" borderId="0"/>
    <xf numFmtId="0" fontId="9" fillId="0" borderId="0">
      <protection locked="0"/>
    </xf>
    <xf numFmtId="0" fontId="9" fillId="0" borderId="0">
      <alignment vertical="center"/>
    </xf>
    <xf numFmtId="0" fontId="9" fillId="0" borderId="0"/>
    <xf numFmtId="0" fontId="15" fillId="6" borderId="4" applyNumberFormat="0" applyFont="0" applyAlignment="0" applyProtection="0">
      <alignment vertical="center"/>
    </xf>
    <xf numFmtId="0" fontId="9" fillId="0" borderId="0"/>
    <xf numFmtId="0" fontId="9" fillId="0" borderId="0"/>
    <xf numFmtId="0" fontId="8" fillId="0" borderId="0"/>
    <xf numFmtId="0" fontId="9" fillId="0" borderId="0">
      <alignment vertical="center"/>
    </xf>
    <xf numFmtId="0" fontId="9" fillId="0" borderId="0"/>
    <xf numFmtId="0" fontId="9" fillId="0" borderId="0">
      <protection locked="0"/>
    </xf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356">
    <cellStyle name="60% - 强调文字颜色 1 2" xfId="44" xr:uid="{00000000-0005-0000-0000-000000000000}"/>
    <cellStyle name="60% - 强调文字颜色 2 2" xfId="47" xr:uid="{00000000-0005-0000-0000-000001000000}"/>
    <cellStyle name="60% - 强调文字颜色 3 2" xfId="48" xr:uid="{00000000-0005-0000-0000-000002000000}"/>
    <cellStyle name="60% - 强调文字颜色 4 2" xfId="38" xr:uid="{00000000-0005-0000-0000-000003000000}"/>
    <cellStyle name="60% - 强调文字颜色 5 2" xfId="3" xr:uid="{00000000-0005-0000-0000-000004000000}"/>
    <cellStyle name="60% - 强调文字颜色 6 2" xfId="49" xr:uid="{00000000-0005-0000-0000-000005000000}"/>
    <cellStyle name="Comma" xfId="53" xr:uid="{00000000-0005-0000-0000-000006000000}"/>
    <cellStyle name="Comma [0]" xfId="52" xr:uid="{00000000-0005-0000-0000-000007000000}"/>
    <cellStyle name="Comma [0] 2" xfId="12" xr:uid="{00000000-0005-0000-0000-000008000000}"/>
    <cellStyle name="Comma 10" xfId="20" xr:uid="{00000000-0005-0000-0000-000009000000}"/>
    <cellStyle name="Comma 100" xfId="36" xr:uid="{00000000-0005-0000-0000-00000A000000}"/>
    <cellStyle name="Comma 101" xfId="35" xr:uid="{00000000-0005-0000-0000-00000B000000}"/>
    <cellStyle name="Comma 102" xfId="39" xr:uid="{00000000-0005-0000-0000-00000C000000}"/>
    <cellStyle name="Comma 103" xfId="40" xr:uid="{00000000-0005-0000-0000-00000D000000}"/>
    <cellStyle name="Comma 104" xfId="41" xr:uid="{00000000-0005-0000-0000-00000E000000}"/>
    <cellStyle name="Comma 105" xfId="55" xr:uid="{00000000-0005-0000-0000-00000F000000}"/>
    <cellStyle name="Comma 106" xfId="58" xr:uid="{00000000-0005-0000-0000-000010000000}"/>
    <cellStyle name="Comma 107" xfId="60" xr:uid="{00000000-0005-0000-0000-000011000000}"/>
    <cellStyle name="Comma 108" xfId="63" xr:uid="{00000000-0005-0000-0000-000012000000}"/>
    <cellStyle name="Comma 109" xfId="66" xr:uid="{00000000-0005-0000-0000-000013000000}"/>
    <cellStyle name="Comma 11" xfId="67" xr:uid="{00000000-0005-0000-0000-000014000000}"/>
    <cellStyle name="Comma 110" xfId="54" xr:uid="{00000000-0005-0000-0000-000015000000}"/>
    <cellStyle name="Comma 111" xfId="57" xr:uid="{00000000-0005-0000-0000-000016000000}"/>
    <cellStyle name="Comma 112" xfId="59" xr:uid="{00000000-0005-0000-0000-000017000000}"/>
    <cellStyle name="Comma 113" xfId="62" xr:uid="{00000000-0005-0000-0000-000018000000}"/>
    <cellStyle name="Comma 114" xfId="65" xr:uid="{00000000-0005-0000-0000-000019000000}"/>
    <cellStyle name="Comma 115" xfId="69" xr:uid="{00000000-0005-0000-0000-00001A000000}"/>
    <cellStyle name="Comma 116" xfId="46" xr:uid="{00000000-0005-0000-0000-00001B000000}"/>
    <cellStyle name="Comma 117" xfId="11" xr:uid="{00000000-0005-0000-0000-00001C000000}"/>
    <cellStyle name="Comma 118" xfId="71" xr:uid="{00000000-0005-0000-0000-00001D000000}"/>
    <cellStyle name="Comma 119" xfId="73" xr:uid="{00000000-0005-0000-0000-00001E000000}"/>
    <cellStyle name="Comma 12" xfId="75" xr:uid="{00000000-0005-0000-0000-00001F000000}"/>
    <cellStyle name="Comma 13" xfId="76" xr:uid="{00000000-0005-0000-0000-000020000000}"/>
    <cellStyle name="Comma 14" xfId="77" xr:uid="{00000000-0005-0000-0000-000021000000}"/>
    <cellStyle name="Comma 15" xfId="79" xr:uid="{00000000-0005-0000-0000-000022000000}"/>
    <cellStyle name="Comma 16" xfId="81" xr:uid="{00000000-0005-0000-0000-000023000000}"/>
    <cellStyle name="Comma 17" xfId="83" xr:uid="{00000000-0005-0000-0000-000024000000}"/>
    <cellStyle name="Comma 18" xfId="85" xr:uid="{00000000-0005-0000-0000-000025000000}"/>
    <cellStyle name="Comma 19" xfId="87" xr:uid="{00000000-0005-0000-0000-000026000000}"/>
    <cellStyle name="Comma 2" xfId="13" xr:uid="{00000000-0005-0000-0000-000027000000}"/>
    <cellStyle name="Comma 20" xfId="78" xr:uid="{00000000-0005-0000-0000-000028000000}"/>
    <cellStyle name="Comma 21" xfId="80" xr:uid="{00000000-0005-0000-0000-000029000000}"/>
    <cellStyle name="Comma 22" xfId="82" xr:uid="{00000000-0005-0000-0000-00002A000000}"/>
    <cellStyle name="Comma 23" xfId="84" xr:uid="{00000000-0005-0000-0000-00002B000000}"/>
    <cellStyle name="Comma 24" xfId="86" xr:uid="{00000000-0005-0000-0000-00002C000000}"/>
    <cellStyle name="Comma 25" xfId="89" xr:uid="{00000000-0005-0000-0000-00002D000000}"/>
    <cellStyle name="Comma 26" xfId="91" xr:uid="{00000000-0005-0000-0000-00002E000000}"/>
    <cellStyle name="Comma 27" xfId="93" xr:uid="{00000000-0005-0000-0000-00002F000000}"/>
    <cellStyle name="Comma 28" xfId="95" xr:uid="{00000000-0005-0000-0000-000030000000}"/>
    <cellStyle name="Comma 29" xfId="97" xr:uid="{00000000-0005-0000-0000-000031000000}"/>
    <cellStyle name="Comma 3" xfId="99" xr:uid="{00000000-0005-0000-0000-000032000000}"/>
    <cellStyle name="Comma 30" xfId="88" xr:uid="{00000000-0005-0000-0000-000033000000}"/>
    <cellStyle name="Comma 31" xfId="90" xr:uid="{00000000-0005-0000-0000-000034000000}"/>
    <cellStyle name="Comma 32" xfId="92" xr:uid="{00000000-0005-0000-0000-000035000000}"/>
    <cellStyle name="Comma 33" xfId="94" xr:uid="{00000000-0005-0000-0000-000036000000}"/>
    <cellStyle name="Comma 34" xfId="96" xr:uid="{00000000-0005-0000-0000-000037000000}"/>
    <cellStyle name="Comma 35" xfId="101" xr:uid="{00000000-0005-0000-0000-000038000000}"/>
    <cellStyle name="Comma 36" xfId="103" xr:uid="{00000000-0005-0000-0000-000039000000}"/>
    <cellStyle name="Comma 37" xfId="105" xr:uid="{00000000-0005-0000-0000-00003A000000}"/>
    <cellStyle name="Comma 38" xfId="107" xr:uid="{00000000-0005-0000-0000-00003B000000}"/>
    <cellStyle name="Comma 39" xfId="110" xr:uid="{00000000-0005-0000-0000-00003C000000}"/>
    <cellStyle name="Comma 4" xfId="111" xr:uid="{00000000-0005-0000-0000-00003D000000}"/>
    <cellStyle name="Comma 40" xfId="100" xr:uid="{00000000-0005-0000-0000-00003E000000}"/>
    <cellStyle name="Comma 41" xfId="102" xr:uid="{00000000-0005-0000-0000-00003F000000}"/>
    <cellStyle name="Comma 42" xfId="104" xr:uid="{00000000-0005-0000-0000-000040000000}"/>
    <cellStyle name="Comma 43" xfId="106" xr:uid="{00000000-0005-0000-0000-000041000000}"/>
    <cellStyle name="Comma 44" xfId="109" xr:uid="{00000000-0005-0000-0000-000042000000}"/>
    <cellStyle name="Comma 45" xfId="115" xr:uid="{00000000-0005-0000-0000-000043000000}"/>
    <cellStyle name="Comma 46" xfId="118" xr:uid="{00000000-0005-0000-0000-000044000000}"/>
    <cellStyle name="Comma 47" xfId="121" xr:uid="{00000000-0005-0000-0000-000045000000}"/>
    <cellStyle name="Comma 48" xfId="124" xr:uid="{00000000-0005-0000-0000-000046000000}"/>
    <cellStyle name="Comma 49" xfId="127" xr:uid="{00000000-0005-0000-0000-000047000000}"/>
    <cellStyle name="Comma 5" xfId="128" xr:uid="{00000000-0005-0000-0000-000048000000}"/>
    <cellStyle name="Comma 50" xfId="114" xr:uid="{00000000-0005-0000-0000-000049000000}"/>
    <cellStyle name="Comma 51" xfId="117" xr:uid="{00000000-0005-0000-0000-00004A000000}"/>
    <cellStyle name="Comma 52" xfId="120" xr:uid="{00000000-0005-0000-0000-00004B000000}"/>
    <cellStyle name="Comma 53" xfId="123" xr:uid="{00000000-0005-0000-0000-00004C000000}"/>
    <cellStyle name="Comma 54" xfId="126" xr:uid="{00000000-0005-0000-0000-00004D000000}"/>
    <cellStyle name="Comma 55" xfId="131" xr:uid="{00000000-0005-0000-0000-00004E000000}"/>
    <cellStyle name="Comma 56" xfId="135" xr:uid="{00000000-0005-0000-0000-00004F000000}"/>
    <cellStyle name="Comma 57" xfId="137" xr:uid="{00000000-0005-0000-0000-000050000000}"/>
    <cellStyle name="Comma 58" xfId="140" xr:uid="{00000000-0005-0000-0000-000051000000}"/>
    <cellStyle name="Comma 59" xfId="143" xr:uid="{00000000-0005-0000-0000-000052000000}"/>
    <cellStyle name="Comma 6" xfId="145" xr:uid="{00000000-0005-0000-0000-000053000000}"/>
    <cellStyle name="Comma 60" xfId="130" xr:uid="{00000000-0005-0000-0000-000054000000}"/>
    <cellStyle name="Comma 61" xfId="134" xr:uid="{00000000-0005-0000-0000-000055000000}"/>
    <cellStyle name="Comma 62" xfId="136" xr:uid="{00000000-0005-0000-0000-000056000000}"/>
    <cellStyle name="Comma 63" xfId="139" xr:uid="{00000000-0005-0000-0000-000057000000}"/>
    <cellStyle name="Comma 64" xfId="142" xr:uid="{00000000-0005-0000-0000-000058000000}"/>
    <cellStyle name="Comma 65" xfId="17" xr:uid="{00000000-0005-0000-0000-000059000000}"/>
    <cellStyle name="Comma 66" xfId="147" xr:uid="{00000000-0005-0000-0000-00005A000000}"/>
    <cellStyle name="Comma 67" xfId="149" xr:uid="{00000000-0005-0000-0000-00005B000000}"/>
    <cellStyle name="Comma 68" xfId="151" xr:uid="{00000000-0005-0000-0000-00005C000000}"/>
    <cellStyle name="Comma 69" xfId="153" xr:uid="{00000000-0005-0000-0000-00005D000000}"/>
    <cellStyle name="Comma 7" xfId="155" xr:uid="{00000000-0005-0000-0000-00005E000000}"/>
    <cellStyle name="Comma 70" xfId="16" xr:uid="{00000000-0005-0000-0000-00005F000000}"/>
    <cellStyle name="Comma 71" xfId="146" xr:uid="{00000000-0005-0000-0000-000060000000}"/>
    <cellStyle name="Comma 72" xfId="148" xr:uid="{00000000-0005-0000-0000-000061000000}"/>
    <cellStyle name="Comma 73" xfId="150" xr:uid="{00000000-0005-0000-0000-000062000000}"/>
    <cellStyle name="Comma 74" xfId="152" xr:uid="{00000000-0005-0000-0000-000063000000}"/>
    <cellStyle name="Comma 75" xfId="157" xr:uid="{00000000-0005-0000-0000-000064000000}"/>
    <cellStyle name="Comma 76" xfId="160" xr:uid="{00000000-0005-0000-0000-000065000000}"/>
    <cellStyle name="Comma 77" xfId="162" xr:uid="{00000000-0005-0000-0000-000066000000}"/>
    <cellStyle name="Comma 78" xfId="2" xr:uid="{00000000-0005-0000-0000-000067000000}"/>
    <cellStyle name="Comma 79" xfId="164" xr:uid="{00000000-0005-0000-0000-000068000000}"/>
    <cellStyle name="Comma 8" xfId="165" xr:uid="{00000000-0005-0000-0000-000069000000}"/>
    <cellStyle name="Comma 80" xfId="156" xr:uid="{00000000-0005-0000-0000-00006A000000}"/>
    <cellStyle name="Comma 81" xfId="159" xr:uid="{00000000-0005-0000-0000-00006B000000}"/>
    <cellStyle name="Comma 82" xfId="161" xr:uid="{00000000-0005-0000-0000-00006C000000}"/>
    <cellStyle name="Comma 83" xfId="1" xr:uid="{00000000-0005-0000-0000-00006D000000}"/>
    <cellStyle name="Comma 84" xfId="163" xr:uid="{00000000-0005-0000-0000-00006E000000}"/>
    <cellStyle name="Comma 85" xfId="167" xr:uid="{00000000-0005-0000-0000-00006F000000}"/>
    <cellStyle name="Comma 86" xfId="169" xr:uid="{00000000-0005-0000-0000-000070000000}"/>
    <cellStyle name="Comma 87" xfId="171" xr:uid="{00000000-0005-0000-0000-000071000000}"/>
    <cellStyle name="Comma 88" xfId="173" xr:uid="{00000000-0005-0000-0000-000072000000}"/>
    <cellStyle name="Comma 89" xfId="175" xr:uid="{00000000-0005-0000-0000-000073000000}"/>
    <cellStyle name="Comma 9" xfId="176" xr:uid="{00000000-0005-0000-0000-000074000000}"/>
    <cellStyle name="Comma 90" xfId="166" xr:uid="{00000000-0005-0000-0000-000075000000}"/>
    <cellStyle name="Comma 91" xfId="168" xr:uid="{00000000-0005-0000-0000-000076000000}"/>
    <cellStyle name="Comma 92" xfId="170" xr:uid="{00000000-0005-0000-0000-000077000000}"/>
    <cellStyle name="Comma 93" xfId="172" xr:uid="{00000000-0005-0000-0000-000078000000}"/>
    <cellStyle name="Comma 94" xfId="174" xr:uid="{00000000-0005-0000-0000-000079000000}"/>
    <cellStyle name="Comma 95" xfId="178" xr:uid="{00000000-0005-0000-0000-00007A000000}"/>
    <cellStyle name="Comma 96" xfId="179" xr:uid="{00000000-0005-0000-0000-00007B000000}"/>
    <cellStyle name="Comma 97" xfId="181" xr:uid="{00000000-0005-0000-0000-00007C000000}"/>
    <cellStyle name="Comma 98" xfId="183" xr:uid="{00000000-0005-0000-0000-00007D000000}"/>
    <cellStyle name="Comma 99" xfId="184" xr:uid="{00000000-0005-0000-0000-00007E000000}"/>
    <cellStyle name="Currency" xfId="186" xr:uid="{00000000-0005-0000-0000-00007F000000}"/>
    <cellStyle name="Currency [0]" xfId="19" xr:uid="{00000000-0005-0000-0000-000080000000}"/>
    <cellStyle name="Currency [0] 2" xfId="188" xr:uid="{00000000-0005-0000-0000-000081000000}"/>
    <cellStyle name="Currency 10" xfId="189" xr:uid="{00000000-0005-0000-0000-000082000000}"/>
    <cellStyle name="Currency 100" xfId="190" xr:uid="{00000000-0005-0000-0000-000083000000}"/>
    <cellStyle name="Currency 101" xfId="191" xr:uid="{00000000-0005-0000-0000-000084000000}"/>
    <cellStyle name="Currency 102" xfId="192" xr:uid="{00000000-0005-0000-0000-000085000000}"/>
    <cellStyle name="Currency 103" xfId="37" xr:uid="{00000000-0005-0000-0000-000086000000}"/>
    <cellStyle name="Currency 104" xfId="193" xr:uid="{00000000-0005-0000-0000-000087000000}"/>
    <cellStyle name="Currency 105" xfId="195" xr:uid="{00000000-0005-0000-0000-000088000000}"/>
    <cellStyle name="Currency 106" xfId="197" xr:uid="{00000000-0005-0000-0000-000089000000}"/>
    <cellStyle name="Currency 107" xfId="199" xr:uid="{00000000-0005-0000-0000-00008A000000}"/>
    <cellStyle name="Currency 108" xfId="201" xr:uid="{00000000-0005-0000-0000-00008B000000}"/>
    <cellStyle name="Currency 109" xfId="204" xr:uid="{00000000-0005-0000-0000-00008C000000}"/>
    <cellStyle name="Currency 11" xfId="205" xr:uid="{00000000-0005-0000-0000-00008D000000}"/>
    <cellStyle name="Currency 110" xfId="194" xr:uid="{00000000-0005-0000-0000-00008E000000}"/>
    <cellStyle name="Currency 111" xfId="196" xr:uid="{00000000-0005-0000-0000-00008F000000}"/>
    <cellStyle name="Currency 112" xfId="198" xr:uid="{00000000-0005-0000-0000-000090000000}"/>
    <cellStyle name="Currency 113" xfId="200" xr:uid="{00000000-0005-0000-0000-000091000000}"/>
    <cellStyle name="Currency 114" xfId="203" xr:uid="{00000000-0005-0000-0000-000092000000}"/>
    <cellStyle name="Currency 115" xfId="207" xr:uid="{00000000-0005-0000-0000-000093000000}"/>
    <cellStyle name="Currency 116" xfId="209" xr:uid="{00000000-0005-0000-0000-000094000000}"/>
    <cellStyle name="Currency 117" xfId="211" xr:uid="{00000000-0005-0000-0000-000095000000}"/>
    <cellStyle name="Currency 118" xfId="51" xr:uid="{00000000-0005-0000-0000-000096000000}"/>
    <cellStyle name="Currency 119" xfId="213" xr:uid="{00000000-0005-0000-0000-000097000000}"/>
    <cellStyle name="Currency 12" xfId="214" xr:uid="{00000000-0005-0000-0000-000098000000}"/>
    <cellStyle name="Currency 13" xfId="215" xr:uid="{00000000-0005-0000-0000-000099000000}"/>
    <cellStyle name="Currency 14" xfId="216" xr:uid="{00000000-0005-0000-0000-00009A000000}"/>
    <cellStyle name="Currency 15" xfId="218" xr:uid="{00000000-0005-0000-0000-00009B000000}"/>
    <cellStyle name="Currency 16" xfId="220" xr:uid="{00000000-0005-0000-0000-00009C000000}"/>
    <cellStyle name="Currency 17" xfId="222" xr:uid="{00000000-0005-0000-0000-00009D000000}"/>
    <cellStyle name="Currency 18" xfId="224" xr:uid="{00000000-0005-0000-0000-00009E000000}"/>
    <cellStyle name="Currency 19" xfId="227" xr:uid="{00000000-0005-0000-0000-00009F000000}"/>
    <cellStyle name="Currency 2" xfId="228" xr:uid="{00000000-0005-0000-0000-0000A0000000}"/>
    <cellStyle name="Currency 20" xfId="217" xr:uid="{00000000-0005-0000-0000-0000A1000000}"/>
    <cellStyle name="Currency 21" xfId="219" xr:uid="{00000000-0005-0000-0000-0000A2000000}"/>
    <cellStyle name="Currency 22" xfId="221" xr:uid="{00000000-0005-0000-0000-0000A3000000}"/>
    <cellStyle name="Currency 23" xfId="223" xr:uid="{00000000-0005-0000-0000-0000A4000000}"/>
    <cellStyle name="Currency 24" xfId="226" xr:uid="{00000000-0005-0000-0000-0000A5000000}"/>
    <cellStyle name="Currency 25" xfId="230" xr:uid="{00000000-0005-0000-0000-0000A6000000}"/>
    <cellStyle name="Currency 26" xfId="233" xr:uid="{00000000-0005-0000-0000-0000A7000000}"/>
    <cellStyle name="Currency 27" xfId="235" xr:uid="{00000000-0005-0000-0000-0000A8000000}"/>
    <cellStyle name="Currency 28" xfId="237" xr:uid="{00000000-0005-0000-0000-0000A9000000}"/>
    <cellStyle name="Currency 29" xfId="239" xr:uid="{00000000-0005-0000-0000-0000AA000000}"/>
    <cellStyle name="Currency 3" xfId="240" xr:uid="{00000000-0005-0000-0000-0000AB000000}"/>
    <cellStyle name="Currency 30" xfId="229" xr:uid="{00000000-0005-0000-0000-0000AC000000}"/>
    <cellStyle name="Currency 31" xfId="232" xr:uid="{00000000-0005-0000-0000-0000AD000000}"/>
    <cellStyle name="Currency 32" xfId="234" xr:uid="{00000000-0005-0000-0000-0000AE000000}"/>
    <cellStyle name="Currency 33" xfId="236" xr:uid="{00000000-0005-0000-0000-0000AF000000}"/>
    <cellStyle name="Currency 34" xfId="238" xr:uid="{00000000-0005-0000-0000-0000B0000000}"/>
    <cellStyle name="Currency 35" xfId="242" xr:uid="{00000000-0005-0000-0000-0000B1000000}"/>
    <cellStyle name="Currency 36" xfId="244" xr:uid="{00000000-0005-0000-0000-0000B2000000}"/>
    <cellStyle name="Currency 37" xfId="246" xr:uid="{00000000-0005-0000-0000-0000B3000000}"/>
    <cellStyle name="Currency 38" xfId="248" xr:uid="{00000000-0005-0000-0000-0000B4000000}"/>
    <cellStyle name="Currency 39" xfId="251" xr:uid="{00000000-0005-0000-0000-0000B5000000}"/>
    <cellStyle name="Currency 4" xfId="252" xr:uid="{00000000-0005-0000-0000-0000B6000000}"/>
    <cellStyle name="Currency 40" xfId="241" xr:uid="{00000000-0005-0000-0000-0000B7000000}"/>
    <cellStyle name="Currency 41" xfId="243" xr:uid="{00000000-0005-0000-0000-0000B8000000}"/>
    <cellStyle name="Currency 42" xfId="245" xr:uid="{00000000-0005-0000-0000-0000B9000000}"/>
    <cellStyle name="Currency 43" xfId="247" xr:uid="{00000000-0005-0000-0000-0000BA000000}"/>
    <cellStyle name="Currency 44" xfId="250" xr:uid="{00000000-0005-0000-0000-0000BB000000}"/>
    <cellStyle name="Currency 45" xfId="254" xr:uid="{00000000-0005-0000-0000-0000BC000000}"/>
    <cellStyle name="Currency 46" xfId="256" xr:uid="{00000000-0005-0000-0000-0000BD000000}"/>
    <cellStyle name="Currency 47" xfId="259" xr:uid="{00000000-0005-0000-0000-0000BE000000}"/>
    <cellStyle name="Currency 48" xfId="261" xr:uid="{00000000-0005-0000-0000-0000BF000000}"/>
    <cellStyle name="Currency 49" xfId="263" xr:uid="{00000000-0005-0000-0000-0000C0000000}"/>
    <cellStyle name="Currency 5" xfId="264" xr:uid="{00000000-0005-0000-0000-0000C1000000}"/>
    <cellStyle name="Currency 50" xfId="253" xr:uid="{00000000-0005-0000-0000-0000C2000000}"/>
    <cellStyle name="Currency 51" xfId="255" xr:uid="{00000000-0005-0000-0000-0000C3000000}"/>
    <cellStyle name="Currency 52" xfId="258" xr:uid="{00000000-0005-0000-0000-0000C4000000}"/>
    <cellStyle name="Currency 53" xfId="260" xr:uid="{00000000-0005-0000-0000-0000C5000000}"/>
    <cellStyle name="Currency 54" xfId="262" xr:uid="{00000000-0005-0000-0000-0000C6000000}"/>
    <cellStyle name="Currency 55" xfId="266" xr:uid="{00000000-0005-0000-0000-0000C7000000}"/>
    <cellStyle name="Currency 56" xfId="268" xr:uid="{00000000-0005-0000-0000-0000C8000000}"/>
    <cellStyle name="Currency 57" xfId="270" xr:uid="{00000000-0005-0000-0000-0000C9000000}"/>
    <cellStyle name="Currency 58" xfId="25" xr:uid="{00000000-0005-0000-0000-0000CA000000}"/>
    <cellStyle name="Currency 59" xfId="27" xr:uid="{00000000-0005-0000-0000-0000CB000000}"/>
    <cellStyle name="Currency 6" xfId="272" xr:uid="{00000000-0005-0000-0000-0000CC000000}"/>
    <cellStyle name="Currency 60" xfId="265" xr:uid="{00000000-0005-0000-0000-0000CD000000}"/>
    <cellStyle name="Currency 61" xfId="267" xr:uid="{00000000-0005-0000-0000-0000CE000000}"/>
    <cellStyle name="Currency 62" xfId="269" xr:uid="{00000000-0005-0000-0000-0000CF000000}"/>
    <cellStyle name="Currency 63" xfId="24" xr:uid="{00000000-0005-0000-0000-0000D0000000}"/>
    <cellStyle name="Currency 64" xfId="26" xr:uid="{00000000-0005-0000-0000-0000D1000000}"/>
    <cellStyle name="Currency 65" xfId="7" xr:uid="{00000000-0005-0000-0000-0000D2000000}"/>
    <cellStyle name="Currency 66" xfId="29" xr:uid="{00000000-0005-0000-0000-0000D3000000}"/>
    <cellStyle name="Currency 67" xfId="31" xr:uid="{00000000-0005-0000-0000-0000D4000000}"/>
    <cellStyle name="Currency 68" xfId="34" xr:uid="{00000000-0005-0000-0000-0000D5000000}"/>
    <cellStyle name="Currency 69" xfId="274" xr:uid="{00000000-0005-0000-0000-0000D6000000}"/>
    <cellStyle name="Currency 7" xfId="5" xr:uid="{00000000-0005-0000-0000-0000D7000000}"/>
    <cellStyle name="Currency 70" xfId="6" xr:uid="{00000000-0005-0000-0000-0000D8000000}"/>
    <cellStyle name="Currency 71" xfId="28" xr:uid="{00000000-0005-0000-0000-0000D9000000}"/>
    <cellStyle name="Currency 72" xfId="30" xr:uid="{00000000-0005-0000-0000-0000DA000000}"/>
    <cellStyle name="Currency 73" xfId="33" xr:uid="{00000000-0005-0000-0000-0000DB000000}"/>
    <cellStyle name="Currency 74" xfId="273" xr:uid="{00000000-0005-0000-0000-0000DC000000}"/>
    <cellStyle name="Currency 75" xfId="277" xr:uid="{00000000-0005-0000-0000-0000DD000000}"/>
    <cellStyle name="Currency 76" xfId="280" xr:uid="{00000000-0005-0000-0000-0000DE000000}"/>
    <cellStyle name="Currency 77" xfId="283" xr:uid="{00000000-0005-0000-0000-0000DF000000}"/>
    <cellStyle name="Currency 78" xfId="285" xr:uid="{00000000-0005-0000-0000-0000E0000000}"/>
    <cellStyle name="Currency 79" xfId="22" xr:uid="{00000000-0005-0000-0000-0000E1000000}"/>
    <cellStyle name="Currency 8" xfId="286" xr:uid="{00000000-0005-0000-0000-0000E2000000}"/>
    <cellStyle name="Currency 80" xfId="276" xr:uid="{00000000-0005-0000-0000-0000E3000000}"/>
    <cellStyle name="Currency 81" xfId="279" xr:uid="{00000000-0005-0000-0000-0000E4000000}"/>
    <cellStyle name="Currency 82" xfId="282" xr:uid="{00000000-0005-0000-0000-0000E5000000}"/>
    <cellStyle name="Currency 83" xfId="284" xr:uid="{00000000-0005-0000-0000-0000E6000000}"/>
    <cellStyle name="Currency 84" xfId="21" xr:uid="{00000000-0005-0000-0000-0000E7000000}"/>
    <cellStyle name="Currency 85" xfId="43" xr:uid="{00000000-0005-0000-0000-0000E8000000}"/>
    <cellStyle name="Currency 86" xfId="288" xr:uid="{00000000-0005-0000-0000-0000E9000000}"/>
    <cellStyle name="Currency 87" xfId="290" xr:uid="{00000000-0005-0000-0000-0000EA000000}"/>
    <cellStyle name="Currency 88" xfId="292" xr:uid="{00000000-0005-0000-0000-0000EB000000}"/>
    <cellStyle name="Currency 89" xfId="294" xr:uid="{00000000-0005-0000-0000-0000EC000000}"/>
    <cellStyle name="Currency 9" xfId="295" xr:uid="{00000000-0005-0000-0000-0000ED000000}"/>
    <cellStyle name="Currency 90" xfId="42" xr:uid="{00000000-0005-0000-0000-0000EE000000}"/>
    <cellStyle name="Currency 91" xfId="287" xr:uid="{00000000-0005-0000-0000-0000EF000000}"/>
    <cellStyle name="Currency 92" xfId="289" xr:uid="{00000000-0005-0000-0000-0000F0000000}"/>
    <cellStyle name="Currency 93" xfId="291" xr:uid="{00000000-0005-0000-0000-0000F1000000}"/>
    <cellStyle name="Currency 94" xfId="293" xr:uid="{00000000-0005-0000-0000-0000F2000000}"/>
    <cellStyle name="Currency 95" xfId="296" xr:uid="{00000000-0005-0000-0000-0000F3000000}"/>
    <cellStyle name="Currency 96" xfId="297" xr:uid="{00000000-0005-0000-0000-0000F4000000}"/>
    <cellStyle name="Currency 97" xfId="299" xr:uid="{00000000-0005-0000-0000-0000F5000000}"/>
    <cellStyle name="Currency 98" xfId="9" xr:uid="{00000000-0005-0000-0000-0000F6000000}"/>
    <cellStyle name="Currency 99" xfId="187" xr:uid="{00000000-0005-0000-0000-0000F7000000}"/>
    <cellStyle name="Normal" xfId="271" xr:uid="{00000000-0005-0000-0000-0000F8000000}"/>
    <cellStyle name="Normal 14" xfId="301" xr:uid="{00000000-0005-0000-0000-0000F9000000}"/>
    <cellStyle name="Normal 14 2" xfId="4" xr:uid="{00000000-0005-0000-0000-0000FA000000}"/>
    <cellStyle name="Normal 2" xfId="302" xr:uid="{00000000-0005-0000-0000-0000FB000000}"/>
    <cellStyle name="Normal 2 2" xfId="303" xr:uid="{00000000-0005-0000-0000-0000FC000000}"/>
    <cellStyle name="Normal 2 3" xfId="304" xr:uid="{00000000-0005-0000-0000-0000FD000000}"/>
    <cellStyle name="Normal 3" xfId="305" xr:uid="{00000000-0005-0000-0000-0000FE000000}"/>
    <cellStyle name="Normal 3 2" xfId="306" xr:uid="{00000000-0005-0000-0000-0000FF000000}"/>
    <cellStyle name="Normal 30" xfId="74" xr:uid="{00000000-0005-0000-0000-000000010000}"/>
    <cellStyle name="Normal 30 2" xfId="307" xr:uid="{00000000-0005-0000-0000-000001010000}"/>
    <cellStyle name="Normal 4" xfId="308" xr:uid="{00000000-0005-0000-0000-000002010000}"/>
    <cellStyle name="Normal 4 2" xfId="231" xr:uid="{00000000-0005-0000-0000-000003010000}"/>
    <cellStyle name="Percent" xfId="309" xr:uid="{00000000-0005-0000-0000-000004010000}"/>
    <cellStyle name="Percent 2" xfId="249" xr:uid="{00000000-0005-0000-0000-000005010000}"/>
    <cellStyle name="百分比 2" xfId="310" xr:uid="{00000000-0005-0000-0000-000006010000}"/>
    <cellStyle name="标题 5" xfId="98" xr:uid="{00000000-0005-0000-0000-000007010000}"/>
    <cellStyle name="常规" xfId="0" builtinId="0"/>
    <cellStyle name="常规 10" xfId="108" xr:uid="{00000000-0005-0000-0000-000009010000}"/>
    <cellStyle name="常规 10 10" xfId="113" xr:uid="{00000000-0005-0000-0000-00000A010000}"/>
    <cellStyle name="常规 10 2" xfId="144" xr:uid="{00000000-0005-0000-0000-00000B010000}"/>
    <cellStyle name="常规 10 3" xfId="154" xr:uid="{00000000-0005-0000-0000-00000C010000}"/>
    <cellStyle name="常规 11" xfId="112" xr:uid="{00000000-0005-0000-0000-00000D010000}"/>
    <cellStyle name="常规 11 2" xfId="311" xr:uid="{00000000-0005-0000-0000-00000E010000}"/>
    <cellStyle name="常规 11 2 2" xfId="312" xr:uid="{00000000-0005-0000-0000-00000F010000}"/>
    <cellStyle name="常规 11 3" xfId="313" xr:uid="{00000000-0005-0000-0000-000010010000}"/>
    <cellStyle name="常规 12" xfId="116" xr:uid="{00000000-0005-0000-0000-000011010000}"/>
    <cellStyle name="常规 12 2" xfId="314" xr:uid="{00000000-0005-0000-0000-000012010000}"/>
    <cellStyle name="常规 12 3" xfId="315" xr:uid="{00000000-0005-0000-0000-000013010000}"/>
    <cellStyle name="常规 13" xfId="119" xr:uid="{00000000-0005-0000-0000-000014010000}"/>
    <cellStyle name="常规 13 2" xfId="316" xr:uid="{00000000-0005-0000-0000-000015010000}"/>
    <cellStyle name="常规 14 4" xfId="317" xr:uid="{00000000-0005-0000-0000-000016010000}"/>
    <cellStyle name="常规 14 4 2" xfId="318" xr:uid="{00000000-0005-0000-0000-000017010000}"/>
    <cellStyle name="常规 15" xfId="125" xr:uid="{00000000-0005-0000-0000-000018010000}"/>
    <cellStyle name="常规 15 2" xfId="319" xr:uid="{00000000-0005-0000-0000-000019010000}"/>
    <cellStyle name="常规 15 4" xfId="300" xr:uid="{00000000-0005-0000-0000-00001A010000}"/>
    <cellStyle name="常规 17" xfId="133" xr:uid="{00000000-0005-0000-0000-00001B010000}"/>
    <cellStyle name="常规 2" xfId="61" xr:uid="{00000000-0005-0000-0000-00001C010000}"/>
    <cellStyle name="常规 2 10" xfId="320" xr:uid="{00000000-0005-0000-0000-00001D010000}"/>
    <cellStyle name="常规 2 10 2" xfId="122" xr:uid="{00000000-0005-0000-0000-00001E010000}"/>
    <cellStyle name="常规 2 11" xfId="321" xr:uid="{00000000-0005-0000-0000-00001F010000}"/>
    <cellStyle name="常规 2 11 2" xfId="182" xr:uid="{00000000-0005-0000-0000-000020010000}"/>
    <cellStyle name="常规 2 12" xfId="322" xr:uid="{00000000-0005-0000-0000-000021010000}"/>
    <cellStyle name="常规 2 12 2" xfId="185" xr:uid="{00000000-0005-0000-0000-000022010000}"/>
    <cellStyle name="常规 2 13" xfId="323" xr:uid="{00000000-0005-0000-0000-000023010000}"/>
    <cellStyle name="常规 2 13 2" xfId="324" xr:uid="{00000000-0005-0000-0000-000024010000}"/>
    <cellStyle name="常规 2 14" xfId="325" xr:uid="{00000000-0005-0000-0000-000025010000}"/>
    <cellStyle name="常规 2 14 2" xfId="225" xr:uid="{00000000-0005-0000-0000-000026010000}"/>
    <cellStyle name="常规 2 2" xfId="326" xr:uid="{00000000-0005-0000-0000-000027010000}"/>
    <cellStyle name="常规 2 2 2" xfId="158" xr:uid="{00000000-0005-0000-0000-000028010000}"/>
    <cellStyle name="常规 2 2 2 2" xfId="327" xr:uid="{00000000-0005-0000-0000-000029010000}"/>
    <cellStyle name="常规 2 3" xfId="329" xr:uid="{00000000-0005-0000-0000-00002A010000}"/>
    <cellStyle name="常规 2 4" xfId="330" xr:uid="{00000000-0005-0000-0000-00002B010000}"/>
    <cellStyle name="常规 2 5" xfId="331" xr:uid="{00000000-0005-0000-0000-00002C010000}"/>
    <cellStyle name="常规 2 6" xfId="332" xr:uid="{00000000-0005-0000-0000-00002D010000}"/>
    <cellStyle name="常规 2 6 2" xfId="257" xr:uid="{00000000-0005-0000-0000-00002E010000}"/>
    <cellStyle name="常规 2 7" xfId="333" xr:uid="{00000000-0005-0000-0000-00002F010000}"/>
    <cellStyle name="常规 2 7 2" xfId="298" xr:uid="{00000000-0005-0000-0000-000030010000}"/>
    <cellStyle name="常规 2 8" xfId="334" xr:uid="{00000000-0005-0000-0000-000031010000}"/>
    <cellStyle name="常规 2 8 2" xfId="335" xr:uid="{00000000-0005-0000-0000-000032010000}"/>
    <cellStyle name="常规 2 9" xfId="336" xr:uid="{00000000-0005-0000-0000-000033010000}"/>
    <cellStyle name="常规 2 9 2" xfId="328" xr:uid="{00000000-0005-0000-0000-000034010000}"/>
    <cellStyle name="常规 21" xfId="129" xr:uid="{00000000-0005-0000-0000-000035010000}"/>
    <cellStyle name="常规 22" xfId="132" xr:uid="{00000000-0005-0000-0000-000036010000}"/>
    <cellStyle name="常规 24" xfId="138" xr:uid="{00000000-0005-0000-0000-000037010000}"/>
    <cellStyle name="常规 24 2" xfId="337" xr:uid="{00000000-0005-0000-0000-000038010000}"/>
    <cellStyle name="常规 25" xfId="141" xr:uid="{00000000-0005-0000-0000-000039010000}"/>
    <cellStyle name="常规 26" xfId="15" xr:uid="{00000000-0005-0000-0000-00003A010000}"/>
    <cellStyle name="常规 3" xfId="64" xr:uid="{00000000-0005-0000-0000-00003B010000}"/>
    <cellStyle name="常规 3 2" xfId="202" xr:uid="{00000000-0005-0000-0000-00003C010000}"/>
    <cellStyle name="常规 3 2 2" xfId="275" xr:uid="{00000000-0005-0000-0000-00003D010000}"/>
    <cellStyle name="常规 3 2 3" xfId="278" xr:uid="{00000000-0005-0000-0000-00003E010000}"/>
    <cellStyle name="常规 3 2 4" xfId="281" xr:uid="{00000000-0005-0000-0000-00003F010000}"/>
    <cellStyle name="常规 3 3" xfId="206" xr:uid="{00000000-0005-0000-0000-000040010000}"/>
    <cellStyle name="常规 3 3 2" xfId="56" xr:uid="{00000000-0005-0000-0000-000041010000}"/>
    <cellStyle name="常规 3 4" xfId="208" xr:uid="{00000000-0005-0000-0000-000042010000}"/>
    <cellStyle name="常规 3 5" xfId="210" xr:uid="{00000000-0005-0000-0000-000043010000}"/>
    <cellStyle name="常规 3 5 2" xfId="338" xr:uid="{00000000-0005-0000-0000-000044010000}"/>
    <cellStyle name="常规 3 6" xfId="50" xr:uid="{00000000-0005-0000-0000-000045010000}"/>
    <cellStyle name="常规 3 7" xfId="212" xr:uid="{00000000-0005-0000-0000-000046010000}"/>
    <cellStyle name="常规 4" xfId="68" xr:uid="{00000000-0005-0000-0000-000047010000}"/>
    <cellStyle name="常规 4 2" xfId="339" xr:uid="{00000000-0005-0000-0000-000048010000}"/>
    <cellStyle name="常规 4 3" xfId="340" xr:uid="{00000000-0005-0000-0000-000049010000}"/>
    <cellStyle name="常规 4 4" xfId="341" xr:uid="{00000000-0005-0000-0000-00004A010000}"/>
    <cellStyle name="常规 4 4 2" xfId="342" xr:uid="{00000000-0005-0000-0000-00004B010000}"/>
    <cellStyle name="常规 4 5" xfId="343" xr:uid="{00000000-0005-0000-0000-00004C010000}"/>
    <cellStyle name="常规 4 6" xfId="344" xr:uid="{00000000-0005-0000-0000-00004D010000}"/>
    <cellStyle name="常规 4 6 2" xfId="345" xr:uid="{00000000-0005-0000-0000-00004E010000}"/>
    <cellStyle name="常规 5" xfId="45" xr:uid="{00000000-0005-0000-0000-00004F010000}"/>
    <cellStyle name="常规 5 2" xfId="14" xr:uid="{00000000-0005-0000-0000-000050010000}"/>
    <cellStyle name="常规 5 3" xfId="346" xr:uid="{00000000-0005-0000-0000-000051010000}"/>
    <cellStyle name="常规 5 4" xfId="347" xr:uid="{00000000-0005-0000-0000-000052010000}"/>
    <cellStyle name="常规 5 5 2" xfId="348" xr:uid="{00000000-0005-0000-0000-000053010000}"/>
    <cellStyle name="常规 56" xfId="177" xr:uid="{00000000-0005-0000-0000-000054010000}"/>
    <cellStyle name="常规 6" xfId="10" xr:uid="{00000000-0005-0000-0000-000055010000}"/>
    <cellStyle name="常规 6 2" xfId="350" xr:uid="{00000000-0005-0000-0000-000056010000}"/>
    <cellStyle name="常规 63" xfId="180" xr:uid="{00000000-0005-0000-0000-000057010000}"/>
    <cellStyle name="常规 7" xfId="70" xr:uid="{00000000-0005-0000-0000-000058010000}"/>
    <cellStyle name="常规 7 2" xfId="351" xr:uid="{00000000-0005-0000-0000-000059010000}"/>
    <cellStyle name="常规 7 3" xfId="8" xr:uid="{00000000-0005-0000-0000-00005A010000}"/>
    <cellStyle name="常规 7 4" xfId="352" xr:uid="{00000000-0005-0000-0000-00005B010000}"/>
    <cellStyle name="常规 8" xfId="72" xr:uid="{00000000-0005-0000-0000-00005C010000}"/>
    <cellStyle name="常规 8 2" xfId="23" xr:uid="{00000000-0005-0000-0000-00005D010000}"/>
    <cellStyle name="常规 8 3" xfId="18" xr:uid="{00000000-0005-0000-0000-00005E010000}"/>
    <cellStyle name="常规 9" xfId="353" xr:uid="{00000000-0005-0000-0000-00005F010000}"/>
    <cellStyle name="常规 9 2" xfId="354" xr:uid="{00000000-0005-0000-0000-000060010000}"/>
    <cellStyle name="常规 9 3" xfId="355" xr:uid="{00000000-0005-0000-0000-000061010000}"/>
    <cellStyle name="适中 2" xfId="32" xr:uid="{00000000-0005-0000-0000-000062010000}"/>
    <cellStyle name="注释 2" xfId="349" xr:uid="{00000000-0005-0000-0000-00006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0"/>
  <sheetViews>
    <sheetView tabSelected="1" workbookViewId="0">
      <pane ySplit="3" topLeftCell="A4" activePane="bottomLeft" state="frozen"/>
      <selection pane="bottomLeft" activeCell="T15" sqref="T15"/>
    </sheetView>
  </sheetViews>
  <sheetFormatPr defaultColWidth="9" defaultRowHeight="17.5"/>
  <cols>
    <col min="1" max="1" width="11.75" customWidth="1"/>
    <col min="2" max="2" width="12.25" customWidth="1"/>
    <col min="3" max="3" width="8.58203125" customWidth="1"/>
    <col min="4" max="4" width="11.75" customWidth="1"/>
    <col min="5" max="5" width="4.83203125" customWidth="1"/>
    <col min="6" max="6" width="6.58203125" customWidth="1"/>
    <col min="7" max="7" width="6.58203125" style="1" customWidth="1"/>
    <col min="8" max="8" width="6.58203125" style="2" customWidth="1"/>
    <col min="9" max="11" width="6.58203125" customWidth="1"/>
  </cols>
  <sheetData>
    <row r="1" spans="1:11" s="12" customFormat="1" ht="22.5" customHeight="1">
      <c r="A1" s="12" t="s">
        <v>239</v>
      </c>
    </row>
    <row r="2" spans="1:11" ht="32.25" customHeight="1">
      <c r="A2" s="16" t="s">
        <v>245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65.25" customHeight="1">
      <c r="A3" s="13" t="s">
        <v>211</v>
      </c>
      <c r="B3" s="13" t="s">
        <v>212</v>
      </c>
      <c r="C3" s="13" t="s">
        <v>0</v>
      </c>
      <c r="D3" s="15" t="s">
        <v>244</v>
      </c>
      <c r="E3" s="6" t="s">
        <v>242</v>
      </c>
      <c r="F3" s="6" t="s">
        <v>1</v>
      </c>
      <c r="G3" s="7" t="s">
        <v>236</v>
      </c>
      <c r="H3" s="7" t="s">
        <v>237</v>
      </c>
      <c r="I3" s="7" t="s">
        <v>240</v>
      </c>
      <c r="J3" s="14" t="s">
        <v>243</v>
      </c>
      <c r="K3" s="7" t="s">
        <v>241</v>
      </c>
    </row>
    <row r="4" spans="1:11" ht="26.15" customHeight="1">
      <c r="A4" s="3" t="s">
        <v>213</v>
      </c>
      <c r="B4" s="4" t="s">
        <v>214</v>
      </c>
      <c r="C4" s="5" t="s">
        <v>3</v>
      </c>
      <c r="D4" s="5" t="s">
        <v>4</v>
      </c>
      <c r="E4" s="8">
        <v>4</v>
      </c>
      <c r="F4" s="9">
        <v>33.155999999999999</v>
      </c>
      <c r="G4" s="5">
        <v>85.88</v>
      </c>
      <c r="H4" s="10" t="s">
        <v>238</v>
      </c>
      <c r="I4" s="5">
        <f>G4</f>
        <v>85.88</v>
      </c>
      <c r="J4" s="5">
        <f>ROUND(I4*0.6,2)</f>
        <v>51.53</v>
      </c>
      <c r="K4" s="5">
        <f t="shared" ref="K4:K35" si="0">ROUND(J4+F4,2)</f>
        <v>84.69</v>
      </c>
    </row>
    <row r="5" spans="1:11" ht="26.15" customHeight="1">
      <c r="A5" s="3" t="s">
        <v>213</v>
      </c>
      <c r="B5" s="4" t="s">
        <v>214</v>
      </c>
      <c r="C5" s="5" t="s">
        <v>3</v>
      </c>
      <c r="D5" s="5" t="s">
        <v>5</v>
      </c>
      <c r="E5" s="8">
        <v>4</v>
      </c>
      <c r="F5" s="9">
        <v>31.985333333333301</v>
      </c>
      <c r="G5" s="5">
        <v>84.82</v>
      </c>
      <c r="H5" s="10" t="s">
        <v>238</v>
      </c>
      <c r="I5" s="5">
        <f>G5</f>
        <v>84.82</v>
      </c>
      <c r="J5" s="5">
        <f>ROUND(I5*0.6,2)</f>
        <v>50.89</v>
      </c>
      <c r="K5" s="5">
        <f t="shared" si="0"/>
        <v>82.88</v>
      </c>
    </row>
    <row r="6" spans="1:11" ht="26.15" customHeight="1">
      <c r="A6" s="3" t="s">
        <v>213</v>
      </c>
      <c r="B6" s="4" t="s">
        <v>214</v>
      </c>
      <c r="C6" s="5" t="s">
        <v>3</v>
      </c>
      <c r="D6" s="5" t="s">
        <v>6</v>
      </c>
      <c r="E6" s="8">
        <v>4</v>
      </c>
      <c r="F6" s="9">
        <v>31.547999999999998</v>
      </c>
      <c r="G6" s="5">
        <v>84.91</v>
      </c>
      <c r="H6" s="10" t="s">
        <v>238</v>
      </c>
      <c r="I6" s="5">
        <f>G6</f>
        <v>84.91</v>
      </c>
      <c r="J6" s="5">
        <f>ROUND(I6*0.6,2)</f>
        <v>50.95</v>
      </c>
      <c r="K6" s="5">
        <f t="shared" si="0"/>
        <v>82.5</v>
      </c>
    </row>
    <row r="7" spans="1:11" ht="26.15" customHeight="1">
      <c r="A7" s="3" t="s">
        <v>213</v>
      </c>
      <c r="B7" s="4" t="s">
        <v>214</v>
      </c>
      <c r="C7" s="5" t="s">
        <v>3</v>
      </c>
      <c r="D7" s="5" t="s">
        <v>7</v>
      </c>
      <c r="E7" s="8">
        <v>4</v>
      </c>
      <c r="F7" s="9">
        <v>29.608000000000001</v>
      </c>
      <c r="G7" s="5">
        <v>87.26</v>
      </c>
      <c r="H7" s="10" t="s">
        <v>238</v>
      </c>
      <c r="I7" s="5">
        <f>G7</f>
        <v>87.26</v>
      </c>
      <c r="J7" s="5">
        <f>ROUND(I7*0.6,2)</f>
        <v>52.36</v>
      </c>
      <c r="K7" s="5">
        <f t="shared" si="0"/>
        <v>81.97</v>
      </c>
    </row>
    <row r="8" spans="1:11" ht="26.15" customHeight="1">
      <c r="A8" s="3" t="s">
        <v>213</v>
      </c>
      <c r="B8" s="4" t="s">
        <v>214</v>
      </c>
      <c r="C8" s="5" t="s">
        <v>3</v>
      </c>
      <c r="D8" s="5" t="s">
        <v>2</v>
      </c>
      <c r="E8" s="8">
        <v>4</v>
      </c>
      <c r="F8" s="9">
        <v>33.638666666666701</v>
      </c>
      <c r="G8" s="5">
        <v>0</v>
      </c>
      <c r="H8" s="10" t="s">
        <v>238</v>
      </c>
      <c r="I8" s="5">
        <f>G8</f>
        <v>0</v>
      </c>
      <c r="J8" s="5">
        <f>ROUND(I8*0.6,2)</f>
        <v>0</v>
      </c>
      <c r="K8" s="5">
        <f t="shared" si="0"/>
        <v>33.64</v>
      </c>
    </row>
    <row r="9" spans="1:11" ht="26.15" customHeight="1">
      <c r="A9" s="3" t="s">
        <v>215</v>
      </c>
      <c r="B9" s="4" t="s">
        <v>214</v>
      </c>
      <c r="C9" s="5" t="s">
        <v>38</v>
      </c>
      <c r="D9" s="5" t="s">
        <v>37</v>
      </c>
      <c r="E9" s="8">
        <v>3</v>
      </c>
      <c r="F9" s="9">
        <v>32.581333333333298</v>
      </c>
      <c r="G9" s="5">
        <v>85.09</v>
      </c>
      <c r="H9" s="10" t="s">
        <v>238</v>
      </c>
      <c r="I9" s="5">
        <f t="shared" ref="I9:I63" si="1">G9</f>
        <v>85.09</v>
      </c>
      <c r="J9" s="5">
        <f t="shared" ref="J9:J63" si="2">ROUND(I9*0.6,2)</f>
        <v>51.05</v>
      </c>
      <c r="K9" s="5">
        <f t="shared" si="0"/>
        <v>83.63</v>
      </c>
    </row>
    <row r="10" spans="1:11" ht="26.15" customHeight="1">
      <c r="A10" s="3" t="s">
        <v>215</v>
      </c>
      <c r="B10" s="4" t="s">
        <v>214</v>
      </c>
      <c r="C10" s="5" t="s">
        <v>38</v>
      </c>
      <c r="D10" s="5" t="s">
        <v>40</v>
      </c>
      <c r="E10" s="8">
        <v>3</v>
      </c>
      <c r="F10" s="9">
        <v>30.98</v>
      </c>
      <c r="G10" s="5">
        <v>87.48</v>
      </c>
      <c r="H10" s="10" t="s">
        <v>238</v>
      </c>
      <c r="I10" s="5">
        <f>G10</f>
        <v>87.48</v>
      </c>
      <c r="J10" s="5">
        <f>ROUND(I10*0.6,2)</f>
        <v>52.49</v>
      </c>
      <c r="K10" s="5">
        <f t="shared" si="0"/>
        <v>83.47</v>
      </c>
    </row>
    <row r="11" spans="1:11" ht="26.15" customHeight="1">
      <c r="A11" s="3" t="s">
        <v>215</v>
      </c>
      <c r="B11" s="4" t="s">
        <v>214</v>
      </c>
      <c r="C11" s="5" t="s">
        <v>38</v>
      </c>
      <c r="D11" s="5" t="s">
        <v>39</v>
      </c>
      <c r="E11" s="8">
        <v>3</v>
      </c>
      <c r="F11" s="9">
        <v>31.630666666666698</v>
      </c>
      <c r="G11" s="5">
        <v>86.16</v>
      </c>
      <c r="H11" s="10" t="s">
        <v>238</v>
      </c>
      <c r="I11" s="5">
        <f>G11</f>
        <v>86.16</v>
      </c>
      <c r="J11" s="5">
        <f>ROUND(I11*0.6,2)</f>
        <v>51.7</v>
      </c>
      <c r="K11" s="5">
        <f t="shared" si="0"/>
        <v>83.33</v>
      </c>
    </row>
    <row r="12" spans="1:11" ht="26.15" customHeight="1">
      <c r="A12" s="3" t="s">
        <v>215</v>
      </c>
      <c r="B12" s="4" t="s">
        <v>214</v>
      </c>
      <c r="C12" s="5" t="s">
        <v>38</v>
      </c>
      <c r="D12" s="5" t="s">
        <v>43</v>
      </c>
      <c r="E12" s="8">
        <v>3</v>
      </c>
      <c r="F12" s="9">
        <v>30.532</v>
      </c>
      <c r="G12" s="5">
        <v>84.75</v>
      </c>
      <c r="H12" s="10" t="s">
        <v>238</v>
      </c>
      <c r="I12" s="5">
        <f>G12</f>
        <v>84.75</v>
      </c>
      <c r="J12" s="5">
        <f>ROUND(I12*0.6,2)</f>
        <v>50.85</v>
      </c>
      <c r="K12" s="5">
        <f t="shared" si="0"/>
        <v>81.38</v>
      </c>
    </row>
    <row r="13" spans="1:11" ht="26.15" customHeight="1">
      <c r="A13" s="3" t="s">
        <v>215</v>
      </c>
      <c r="B13" s="4" t="s">
        <v>214</v>
      </c>
      <c r="C13" s="5" t="s">
        <v>38</v>
      </c>
      <c r="D13" s="5" t="s">
        <v>42</v>
      </c>
      <c r="E13" s="8">
        <v>3</v>
      </c>
      <c r="F13" s="9">
        <v>30.544</v>
      </c>
      <c r="G13" s="5">
        <v>84.53</v>
      </c>
      <c r="H13" s="10" t="s">
        <v>238</v>
      </c>
      <c r="I13" s="5">
        <f t="shared" si="1"/>
        <v>84.53</v>
      </c>
      <c r="J13" s="5">
        <f t="shared" si="2"/>
        <v>50.72</v>
      </c>
      <c r="K13" s="5">
        <f t="shared" si="0"/>
        <v>81.260000000000005</v>
      </c>
    </row>
    <row r="14" spans="1:11" ht="26.15" customHeight="1">
      <c r="A14" s="3" t="s">
        <v>215</v>
      </c>
      <c r="B14" s="4" t="s">
        <v>214</v>
      </c>
      <c r="C14" s="5" t="s">
        <v>38</v>
      </c>
      <c r="D14" s="5" t="s">
        <v>41</v>
      </c>
      <c r="E14" s="8">
        <v>3</v>
      </c>
      <c r="F14" s="9">
        <v>30.842666666666702</v>
      </c>
      <c r="G14" s="5">
        <v>83.38</v>
      </c>
      <c r="H14" s="10" t="s">
        <v>238</v>
      </c>
      <c r="I14" s="5">
        <f>G14</f>
        <v>83.38</v>
      </c>
      <c r="J14" s="5">
        <f>ROUND(I14*0.6,2)</f>
        <v>50.03</v>
      </c>
      <c r="K14" s="5">
        <f t="shared" si="0"/>
        <v>80.87</v>
      </c>
    </row>
    <row r="15" spans="1:11" ht="26.15" customHeight="1">
      <c r="A15" s="3" t="s">
        <v>216</v>
      </c>
      <c r="B15" s="4" t="s">
        <v>214</v>
      </c>
      <c r="C15" s="5" t="s">
        <v>74</v>
      </c>
      <c r="D15" s="5" t="s">
        <v>73</v>
      </c>
      <c r="E15" s="4">
        <v>4</v>
      </c>
      <c r="F15" s="11">
        <v>32.433333333333302</v>
      </c>
      <c r="G15" s="5">
        <v>85.42</v>
      </c>
      <c r="H15" s="10" t="s">
        <v>238</v>
      </c>
      <c r="I15" s="5">
        <f t="shared" si="1"/>
        <v>85.42</v>
      </c>
      <c r="J15" s="5">
        <f t="shared" si="2"/>
        <v>51.25</v>
      </c>
      <c r="K15" s="5">
        <f t="shared" si="0"/>
        <v>83.68</v>
      </c>
    </row>
    <row r="16" spans="1:11" ht="26.15" customHeight="1">
      <c r="A16" s="3" t="s">
        <v>216</v>
      </c>
      <c r="B16" s="4" t="s">
        <v>214</v>
      </c>
      <c r="C16" s="5" t="s">
        <v>74</v>
      </c>
      <c r="D16" s="5" t="s">
        <v>75</v>
      </c>
      <c r="E16" s="4">
        <v>4</v>
      </c>
      <c r="F16" s="11">
        <v>31.652000000000001</v>
      </c>
      <c r="G16" s="5">
        <v>85.5</v>
      </c>
      <c r="H16" s="10" t="s">
        <v>238</v>
      </c>
      <c r="I16" s="5">
        <f t="shared" si="1"/>
        <v>85.5</v>
      </c>
      <c r="J16" s="5">
        <f t="shared" si="2"/>
        <v>51.3</v>
      </c>
      <c r="K16" s="5">
        <f t="shared" si="0"/>
        <v>82.95</v>
      </c>
    </row>
    <row r="17" spans="1:11" ht="26.15" customHeight="1">
      <c r="A17" s="3" t="s">
        <v>216</v>
      </c>
      <c r="B17" s="4" t="s">
        <v>214</v>
      </c>
      <c r="C17" s="5" t="s">
        <v>74</v>
      </c>
      <c r="D17" s="5" t="s">
        <v>77</v>
      </c>
      <c r="E17" s="4">
        <v>4</v>
      </c>
      <c r="F17" s="11">
        <v>30.857333333333301</v>
      </c>
      <c r="G17" s="5">
        <v>86.4</v>
      </c>
      <c r="H17" s="10" t="s">
        <v>238</v>
      </c>
      <c r="I17" s="5">
        <f>G17</f>
        <v>86.4</v>
      </c>
      <c r="J17" s="5">
        <f>ROUND(I17*0.6,2)</f>
        <v>51.84</v>
      </c>
      <c r="K17" s="5">
        <f t="shared" si="0"/>
        <v>82.7</v>
      </c>
    </row>
    <row r="18" spans="1:11" ht="26.15" customHeight="1">
      <c r="A18" s="3" t="s">
        <v>216</v>
      </c>
      <c r="B18" s="4" t="s">
        <v>214</v>
      </c>
      <c r="C18" s="5" t="s">
        <v>74</v>
      </c>
      <c r="D18" s="5" t="s">
        <v>78</v>
      </c>
      <c r="E18" s="4">
        <v>4</v>
      </c>
      <c r="F18" s="11">
        <v>30.408000000000001</v>
      </c>
      <c r="G18" s="5">
        <v>85.41</v>
      </c>
      <c r="H18" s="10" t="s">
        <v>238</v>
      </c>
      <c r="I18" s="5">
        <f>G18</f>
        <v>85.41</v>
      </c>
      <c r="J18" s="5">
        <f>ROUND(I18*0.6,2)</f>
        <v>51.25</v>
      </c>
      <c r="K18" s="5">
        <f t="shared" si="0"/>
        <v>81.66</v>
      </c>
    </row>
    <row r="19" spans="1:11" ht="26.15" customHeight="1">
      <c r="A19" s="3" t="s">
        <v>216</v>
      </c>
      <c r="B19" s="4" t="s">
        <v>214</v>
      </c>
      <c r="C19" s="5" t="s">
        <v>74</v>
      </c>
      <c r="D19" s="5" t="s">
        <v>76</v>
      </c>
      <c r="E19" s="4">
        <v>4</v>
      </c>
      <c r="F19" s="11">
        <v>31.186666666666699</v>
      </c>
      <c r="G19" s="5">
        <v>82.12</v>
      </c>
      <c r="H19" s="10" t="s">
        <v>238</v>
      </c>
      <c r="I19" s="5">
        <f>G19</f>
        <v>82.12</v>
      </c>
      <c r="J19" s="5">
        <f>ROUND(I19*0.6,2)</f>
        <v>49.27</v>
      </c>
      <c r="K19" s="5">
        <f t="shared" si="0"/>
        <v>80.459999999999994</v>
      </c>
    </row>
    <row r="20" spans="1:11" ht="26.15" customHeight="1">
      <c r="A20" s="3" t="s">
        <v>216</v>
      </c>
      <c r="B20" s="4" t="s">
        <v>214</v>
      </c>
      <c r="C20" s="5" t="s">
        <v>74</v>
      </c>
      <c r="D20" s="5" t="s">
        <v>79</v>
      </c>
      <c r="E20" s="4">
        <v>4</v>
      </c>
      <c r="F20" s="11">
        <v>29.411999999999999</v>
      </c>
      <c r="G20" s="5">
        <v>79.319999999999993</v>
      </c>
      <c r="H20" s="10" t="s">
        <v>238</v>
      </c>
      <c r="I20" s="5">
        <f t="shared" si="1"/>
        <v>79.319999999999993</v>
      </c>
      <c r="J20" s="5">
        <f t="shared" si="2"/>
        <v>47.59</v>
      </c>
      <c r="K20" s="5">
        <f t="shared" si="0"/>
        <v>77</v>
      </c>
    </row>
    <row r="21" spans="1:11" ht="26.15" customHeight="1">
      <c r="A21" s="3" t="s">
        <v>217</v>
      </c>
      <c r="B21" s="4" t="s">
        <v>214</v>
      </c>
      <c r="C21" s="5" t="s">
        <v>106</v>
      </c>
      <c r="D21" s="5" t="s">
        <v>105</v>
      </c>
      <c r="E21" s="4">
        <v>2</v>
      </c>
      <c r="F21" s="11">
        <v>32.338666666666697</v>
      </c>
      <c r="G21" s="5">
        <v>85.88</v>
      </c>
      <c r="H21" s="10" t="s">
        <v>238</v>
      </c>
      <c r="I21" s="5">
        <f t="shared" si="1"/>
        <v>85.88</v>
      </c>
      <c r="J21" s="5">
        <f t="shared" si="2"/>
        <v>51.53</v>
      </c>
      <c r="K21" s="5">
        <f t="shared" si="0"/>
        <v>83.87</v>
      </c>
    </row>
    <row r="22" spans="1:11" ht="26.15" customHeight="1">
      <c r="A22" s="3" t="s">
        <v>217</v>
      </c>
      <c r="B22" s="4" t="s">
        <v>214</v>
      </c>
      <c r="C22" s="5" t="s">
        <v>106</v>
      </c>
      <c r="D22" s="5" t="s">
        <v>108</v>
      </c>
      <c r="E22" s="4">
        <v>2</v>
      </c>
      <c r="F22" s="11">
        <v>28.662666666666698</v>
      </c>
      <c r="G22" s="5">
        <v>86.12</v>
      </c>
      <c r="H22" s="10" t="s">
        <v>238</v>
      </c>
      <c r="I22" s="5">
        <f>G22</f>
        <v>86.12</v>
      </c>
      <c r="J22" s="5">
        <f>ROUND(I22*0.6,2)</f>
        <v>51.67</v>
      </c>
      <c r="K22" s="5">
        <f t="shared" si="0"/>
        <v>80.33</v>
      </c>
    </row>
    <row r="23" spans="1:11" ht="26.15" customHeight="1">
      <c r="A23" s="3" t="s">
        <v>217</v>
      </c>
      <c r="B23" s="4" t="s">
        <v>214</v>
      </c>
      <c r="C23" s="5" t="s">
        <v>106</v>
      </c>
      <c r="D23" s="5" t="s">
        <v>107</v>
      </c>
      <c r="E23" s="4">
        <v>2</v>
      </c>
      <c r="F23" s="11">
        <v>31.036000000000001</v>
      </c>
      <c r="G23" s="5">
        <v>0</v>
      </c>
      <c r="H23" s="10" t="s">
        <v>238</v>
      </c>
      <c r="I23" s="5">
        <f>G23</f>
        <v>0</v>
      </c>
      <c r="J23" s="5">
        <f>ROUND(I23*0.6,2)</f>
        <v>0</v>
      </c>
      <c r="K23" s="5">
        <f t="shared" si="0"/>
        <v>31.04</v>
      </c>
    </row>
    <row r="24" spans="1:11" ht="26.15" customHeight="1">
      <c r="A24" s="3" t="s">
        <v>218</v>
      </c>
      <c r="B24" s="4" t="s">
        <v>214</v>
      </c>
      <c r="C24" s="5" t="s">
        <v>159</v>
      </c>
      <c r="D24" s="5" t="s">
        <v>158</v>
      </c>
      <c r="E24" s="4">
        <v>1</v>
      </c>
      <c r="F24" s="11">
        <v>32.06</v>
      </c>
      <c r="G24" s="5">
        <v>84.8</v>
      </c>
      <c r="H24" s="10" t="s">
        <v>238</v>
      </c>
      <c r="I24" s="5">
        <f t="shared" si="1"/>
        <v>84.8</v>
      </c>
      <c r="J24" s="5">
        <f t="shared" si="2"/>
        <v>50.88</v>
      </c>
      <c r="K24" s="5">
        <f t="shared" si="0"/>
        <v>82.94</v>
      </c>
    </row>
    <row r="25" spans="1:11" ht="26.15" customHeight="1">
      <c r="A25" s="3" t="s">
        <v>218</v>
      </c>
      <c r="B25" s="4" t="s">
        <v>214</v>
      </c>
      <c r="C25" s="5" t="s">
        <v>159</v>
      </c>
      <c r="D25" s="5" t="s">
        <v>160</v>
      </c>
      <c r="E25" s="4">
        <v>1</v>
      </c>
      <c r="F25" s="11">
        <v>30.728000000000002</v>
      </c>
      <c r="G25" s="5">
        <v>82.71</v>
      </c>
      <c r="H25" s="10" t="s">
        <v>238</v>
      </c>
      <c r="I25" s="5">
        <f t="shared" si="1"/>
        <v>82.71</v>
      </c>
      <c r="J25" s="5">
        <f t="shared" si="2"/>
        <v>49.63</v>
      </c>
      <c r="K25" s="5">
        <f t="shared" si="0"/>
        <v>80.36</v>
      </c>
    </row>
    <row r="26" spans="1:11" ht="26.15" customHeight="1">
      <c r="A26" s="3" t="s">
        <v>218</v>
      </c>
      <c r="B26" s="4" t="s">
        <v>214</v>
      </c>
      <c r="C26" s="5" t="s">
        <v>159</v>
      </c>
      <c r="D26" s="5" t="s">
        <v>161</v>
      </c>
      <c r="E26" s="4">
        <v>1</v>
      </c>
      <c r="F26" s="11">
        <v>29.687999999999999</v>
      </c>
      <c r="G26" s="5">
        <v>84.13</v>
      </c>
      <c r="H26" s="10" t="s">
        <v>238</v>
      </c>
      <c r="I26" s="5">
        <f t="shared" si="1"/>
        <v>84.13</v>
      </c>
      <c r="J26" s="5">
        <f t="shared" si="2"/>
        <v>50.48</v>
      </c>
      <c r="K26" s="5">
        <f t="shared" si="0"/>
        <v>80.17</v>
      </c>
    </row>
    <row r="27" spans="1:11" ht="26.15" customHeight="1">
      <c r="A27" s="3" t="s">
        <v>215</v>
      </c>
      <c r="B27" s="4" t="s">
        <v>219</v>
      </c>
      <c r="C27" s="5" t="s">
        <v>68</v>
      </c>
      <c r="D27" s="5" t="s">
        <v>67</v>
      </c>
      <c r="E27" s="8">
        <v>1</v>
      </c>
      <c r="F27" s="9">
        <v>33.74</v>
      </c>
      <c r="G27" s="5">
        <v>81.91</v>
      </c>
      <c r="H27" s="10" t="s">
        <v>238</v>
      </c>
      <c r="I27" s="5">
        <f t="shared" si="1"/>
        <v>81.91</v>
      </c>
      <c r="J27" s="5">
        <f t="shared" si="2"/>
        <v>49.15</v>
      </c>
      <c r="K27" s="5">
        <f t="shared" si="0"/>
        <v>82.89</v>
      </c>
    </row>
    <row r="28" spans="1:11" ht="26.15" customHeight="1">
      <c r="A28" s="3" t="s">
        <v>215</v>
      </c>
      <c r="B28" s="4" t="s">
        <v>219</v>
      </c>
      <c r="C28" s="5" t="s">
        <v>68</v>
      </c>
      <c r="D28" s="5" t="s">
        <v>69</v>
      </c>
      <c r="E28" s="8">
        <v>1</v>
      </c>
      <c r="F28" s="9">
        <v>30.437333333333299</v>
      </c>
      <c r="G28" s="5">
        <v>85.99</v>
      </c>
      <c r="H28" s="10" t="s">
        <v>238</v>
      </c>
      <c r="I28" s="5">
        <f t="shared" si="1"/>
        <v>85.99</v>
      </c>
      <c r="J28" s="5">
        <f t="shared" si="2"/>
        <v>51.59</v>
      </c>
      <c r="K28" s="5">
        <f t="shared" si="0"/>
        <v>82.03</v>
      </c>
    </row>
    <row r="29" spans="1:11" ht="26.15" customHeight="1">
      <c r="A29" s="3" t="s">
        <v>216</v>
      </c>
      <c r="B29" s="4" t="s">
        <v>219</v>
      </c>
      <c r="C29" s="5" t="s">
        <v>98</v>
      </c>
      <c r="D29" s="5" t="s">
        <v>97</v>
      </c>
      <c r="E29" s="4">
        <v>1</v>
      </c>
      <c r="F29" s="11">
        <v>33.8333333333333</v>
      </c>
      <c r="G29" s="5">
        <v>86.34</v>
      </c>
      <c r="H29" s="10" t="s">
        <v>238</v>
      </c>
      <c r="I29" s="5">
        <f t="shared" si="1"/>
        <v>86.34</v>
      </c>
      <c r="J29" s="5">
        <f t="shared" si="2"/>
        <v>51.8</v>
      </c>
      <c r="K29" s="5">
        <f t="shared" si="0"/>
        <v>85.63</v>
      </c>
    </row>
    <row r="30" spans="1:11" ht="26.15" customHeight="1">
      <c r="A30" s="3" t="s">
        <v>216</v>
      </c>
      <c r="B30" s="4" t="s">
        <v>219</v>
      </c>
      <c r="C30" s="5" t="s">
        <v>98</v>
      </c>
      <c r="D30" s="5" t="s">
        <v>99</v>
      </c>
      <c r="E30" s="4">
        <v>1</v>
      </c>
      <c r="F30" s="11">
        <v>30.6346666666667</v>
      </c>
      <c r="G30" s="5">
        <v>84.81</v>
      </c>
      <c r="H30" s="10" t="s">
        <v>238</v>
      </c>
      <c r="I30" s="5">
        <f t="shared" si="1"/>
        <v>84.81</v>
      </c>
      <c r="J30" s="5">
        <f t="shared" si="2"/>
        <v>50.89</v>
      </c>
      <c r="K30" s="5">
        <f t="shared" si="0"/>
        <v>81.52</v>
      </c>
    </row>
    <row r="31" spans="1:11" ht="26.15" customHeight="1">
      <c r="A31" s="3" t="s">
        <v>215</v>
      </c>
      <c r="B31" s="4" t="s">
        <v>220</v>
      </c>
      <c r="C31" s="5" t="s">
        <v>71</v>
      </c>
      <c r="D31" s="5" t="s">
        <v>70</v>
      </c>
      <c r="E31" s="4">
        <v>1</v>
      </c>
      <c r="F31" s="11">
        <v>31.434666666666701</v>
      </c>
      <c r="G31" s="5">
        <v>84.42</v>
      </c>
      <c r="H31" s="10" t="s">
        <v>238</v>
      </c>
      <c r="I31" s="5">
        <f t="shared" si="1"/>
        <v>84.42</v>
      </c>
      <c r="J31" s="5">
        <f t="shared" si="2"/>
        <v>50.65</v>
      </c>
      <c r="K31" s="5">
        <f t="shared" si="0"/>
        <v>82.08</v>
      </c>
    </row>
    <row r="32" spans="1:11" ht="26.15" customHeight="1">
      <c r="A32" s="3" t="s">
        <v>215</v>
      </c>
      <c r="B32" s="4" t="s">
        <v>220</v>
      </c>
      <c r="C32" s="5" t="s">
        <v>71</v>
      </c>
      <c r="D32" s="5" t="s">
        <v>72</v>
      </c>
      <c r="E32" s="4">
        <v>1</v>
      </c>
      <c r="F32" s="11">
        <v>29.884</v>
      </c>
      <c r="G32" s="5">
        <v>86.12</v>
      </c>
      <c r="H32" s="10" t="s">
        <v>238</v>
      </c>
      <c r="I32" s="5">
        <f t="shared" si="1"/>
        <v>86.12</v>
      </c>
      <c r="J32" s="5">
        <f t="shared" si="2"/>
        <v>51.67</v>
      </c>
      <c r="K32" s="5">
        <f t="shared" si="0"/>
        <v>81.55</v>
      </c>
    </row>
    <row r="33" spans="1:11" ht="26.15" customHeight="1">
      <c r="A33" s="3" t="s">
        <v>216</v>
      </c>
      <c r="B33" s="4" t="s">
        <v>221</v>
      </c>
      <c r="C33" s="5" t="s">
        <v>101</v>
      </c>
      <c r="D33" s="5" t="s">
        <v>100</v>
      </c>
      <c r="E33" s="4">
        <v>1</v>
      </c>
      <c r="F33" s="11">
        <v>31.172000000000001</v>
      </c>
      <c r="G33" s="5">
        <v>84.18</v>
      </c>
      <c r="H33" s="10" t="s">
        <v>238</v>
      </c>
      <c r="I33" s="5">
        <f t="shared" si="1"/>
        <v>84.18</v>
      </c>
      <c r="J33" s="5">
        <f t="shared" si="2"/>
        <v>50.51</v>
      </c>
      <c r="K33" s="5">
        <f t="shared" si="0"/>
        <v>81.680000000000007</v>
      </c>
    </row>
    <row r="34" spans="1:11" ht="26.15" customHeight="1">
      <c r="A34" s="3" t="s">
        <v>216</v>
      </c>
      <c r="B34" s="4" t="s">
        <v>221</v>
      </c>
      <c r="C34" s="5" t="s">
        <v>101</v>
      </c>
      <c r="D34" s="5" t="s">
        <v>102</v>
      </c>
      <c r="E34" s="4">
        <v>1</v>
      </c>
      <c r="F34" s="11">
        <v>29.726666666666699</v>
      </c>
      <c r="G34" s="5">
        <v>81.760000000000005</v>
      </c>
      <c r="H34" s="10" t="s">
        <v>238</v>
      </c>
      <c r="I34" s="5">
        <f t="shared" si="1"/>
        <v>81.760000000000005</v>
      </c>
      <c r="J34" s="5">
        <f t="shared" si="2"/>
        <v>49.06</v>
      </c>
      <c r="K34" s="5">
        <f t="shared" si="0"/>
        <v>78.790000000000006</v>
      </c>
    </row>
    <row r="35" spans="1:11" ht="26.15" customHeight="1">
      <c r="A35" s="3" t="s">
        <v>213</v>
      </c>
      <c r="B35" s="4" t="s">
        <v>222</v>
      </c>
      <c r="C35" s="5" t="s">
        <v>9</v>
      </c>
      <c r="D35" s="5" t="s">
        <v>10</v>
      </c>
      <c r="E35" s="8">
        <v>2</v>
      </c>
      <c r="F35" s="9">
        <v>30.6213333333333</v>
      </c>
      <c r="G35" s="5">
        <v>86.86</v>
      </c>
      <c r="H35" s="10" t="s">
        <v>238</v>
      </c>
      <c r="I35" s="5">
        <f>G35</f>
        <v>86.86</v>
      </c>
      <c r="J35" s="5">
        <f>ROUND(I35*0.6,2)</f>
        <v>52.12</v>
      </c>
      <c r="K35" s="5">
        <f t="shared" si="0"/>
        <v>82.74</v>
      </c>
    </row>
    <row r="36" spans="1:11" ht="26.15" customHeight="1">
      <c r="A36" s="3" t="s">
        <v>213</v>
      </c>
      <c r="B36" s="4" t="s">
        <v>222</v>
      </c>
      <c r="C36" s="5" t="s">
        <v>9</v>
      </c>
      <c r="D36" s="5" t="s">
        <v>8</v>
      </c>
      <c r="E36" s="8">
        <v>2</v>
      </c>
      <c r="F36" s="9">
        <v>32.702666666666701</v>
      </c>
      <c r="G36" s="5">
        <v>82.24</v>
      </c>
      <c r="H36" s="10" t="s">
        <v>238</v>
      </c>
      <c r="I36" s="5">
        <f>G36</f>
        <v>82.24</v>
      </c>
      <c r="J36" s="5">
        <f>ROUND(I36*0.6,2)</f>
        <v>49.34</v>
      </c>
      <c r="K36" s="5">
        <f t="shared" ref="K36:K67" si="3">ROUND(J36+F36,2)</f>
        <v>82.04</v>
      </c>
    </row>
    <row r="37" spans="1:11" ht="26.15" customHeight="1">
      <c r="A37" s="3" t="s">
        <v>215</v>
      </c>
      <c r="B37" s="4" t="s">
        <v>222</v>
      </c>
      <c r="C37" s="5" t="s">
        <v>45</v>
      </c>
      <c r="D37" s="5" t="s">
        <v>44</v>
      </c>
      <c r="E37" s="8">
        <v>2</v>
      </c>
      <c r="F37" s="9">
        <v>32.524000000000001</v>
      </c>
      <c r="G37" s="5">
        <v>88.11</v>
      </c>
      <c r="H37" s="10" t="s">
        <v>238</v>
      </c>
      <c r="I37" s="5">
        <f t="shared" si="1"/>
        <v>88.11</v>
      </c>
      <c r="J37" s="5">
        <f t="shared" si="2"/>
        <v>52.87</v>
      </c>
      <c r="K37" s="5">
        <f t="shared" si="3"/>
        <v>85.39</v>
      </c>
    </row>
    <row r="38" spans="1:11" ht="26.15" customHeight="1">
      <c r="A38" s="3" t="s">
        <v>215</v>
      </c>
      <c r="B38" s="4" t="s">
        <v>222</v>
      </c>
      <c r="C38" s="5" t="s">
        <v>45</v>
      </c>
      <c r="D38" s="5" t="s">
        <v>47</v>
      </c>
      <c r="E38" s="8">
        <v>2</v>
      </c>
      <c r="F38" s="9">
        <v>32.350666666666697</v>
      </c>
      <c r="G38" s="5">
        <v>86.93</v>
      </c>
      <c r="H38" s="10" t="s">
        <v>238</v>
      </c>
      <c r="I38" s="5">
        <f>G38</f>
        <v>86.93</v>
      </c>
      <c r="J38" s="5">
        <f>ROUND(I38*0.6,2)</f>
        <v>52.16</v>
      </c>
      <c r="K38" s="5">
        <f t="shared" si="3"/>
        <v>84.51</v>
      </c>
    </row>
    <row r="39" spans="1:11" ht="26.15" customHeight="1">
      <c r="A39" s="3" t="s">
        <v>215</v>
      </c>
      <c r="B39" s="4" t="s">
        <v>222</v>
      </c>
      <c r="C39" s="5" t="s">
        <v>45</v>
      </c>
      <c r="D39" s="5" t="s">
        <v>46</v>
      </c>
      <c r="E39" s="8">
        <v>2</v>
      </c>
      <c r="F39" s="9">
        <v>32.450666666666699</v>
      </c>
      <c r="G39" s="5">
        <v>85.37</v>
      </c>
      <c r="H39" s="10" t="s">
        <v>238</v>
      </c>
      <c r="I39" s="5">
        <f>G39</f>
        <v>85.37</v>
      </c>
      <c r="J39" s="5">
        <f>ROUND(I39*0.6,2)</f>
        <v>51.22</v>
      </c>
      <c r="K39" s="5">
        <f t="shared" si="3"/>
        <v>83.67</v>
      </c>
    </row>
    <row r="40" spans="1:11" ht="26.15" customHeight="1">
      <c r="A40" s="3" t="s">
        <v>215</v>
      </c>
      <c r="B40" s="4" t="s">
        <v>222</v>
      </c>
      <c r="C40" s="5" t="s">
        <v>45</v>
      </c>
      <c r="D40" s="5" t="s">
        <v>48</v>
      </c>
      <c r="E40" s="8">
        <v>2</v>
      </c>
      <c r="F40" s="9">
        <v>31.408000000000001</v>
      </c>
      <c r="G40" s="5">
        <v>84.16</v>
      </c>
      <c r="H40" s="10" t="s">
        <v>238</v>
      </c>
      <c r="I40" s="5">
        <f t="shared" si="1"/>
        <v>84.16</v>
      </c>
      <c r="J40" s="5">
        <f t="shared" si="2"/>
        <v>50.5</v>
      </c>
      <c r="K40" s="5">
        <f t="shared" si="3"/>
        <v>81.91</v>
      </c>
    </row>
    <row r="41" spans="1:11" ht="26.15" customHeight="1">
      <c r="A41" s="3" t="s">
        <v>215</v>
      </c>
      <c r="B41" s="4" t="s">
        <v>222</v>
      </c>
      <c r="C41" s="5" t="s">
        <v>45</v>
      </c>
      <c r="D41" s="5" t="s">
        <v>49</v>
      </c>
      <c r="E41" s="8">
        <v>2</v>
      </c>
      <c r="F41" s="9">
        <v>31.361333333333299</v>
      </c>
      <c r="G41" s="5">
        <v>83.13</v>
      </c>
      <c r="H41" s="10" t="s">
        <v>238</v>
      </c>
      <c r="I41" s="5">
        <f t="shared" si="1"/>
        <v>83.13</v>
      </c>
      <c r="J41" s="5">
        <f t="shared" si="2"/>
        <v>49.88</v>
      </c>
      <c r="K41" s="5">
        <f t="shared" si="3"/>
        <v>81.239999999999995</v>
      </c>
    </row>
    <row r="42" spans="1:11" ht="26.15" customHeight="1">
      <c r="A42" s="3" t="s">
        <v>215</v>
      </c>
      <c r="B42" s="4" t="s">
        <v>222</v>
      </c>
      <c r="C42" s="5" t="s">
        <v>45</v>
      </c>
      <c r="D42" s="5" t="s">
        <v>50</v>
      </c>
      <c r="E42" s="8">
        <v>2</v>
      </c>
      <c r="F42" s="9">
        <v>29.584</v>
      </c>
      <c r="G42" s="5">
        <v>85.26</v>
      </c>
      <c r="H42" s="10" t="s">
        <v>238</v>
      </c>
      <c r="I42" s="5">
        <f t="shared" si="1"/>
        <v>85.26</v>
      </c>
      <c r="J42" s="5">
        <f t="shared" si="2"/>
        <v>51.16</v>
      </c>
      <c r="K42" s="5">
        <f t="shared" si="3"/>
        <v>80.739999999999995</v>
      </c>
    </row>
    <row r="43" spans="1:11" ht="26.15" customHeight="1">
      <c r="A43" s="3" t="s">
        <v>213</v>
      </c>
      <c r="B43" s="4" t="s">
        <v>223</v>
      </c>
      <c r="C43" s="5" t="s">
        <v>22</v>
      </c>
      <c r="D43" s="5" t="s">
        <v>21</v>
      </c>
      <c r="E43" s="8">
        <v>1</v>
      </c>
      <c r="F43" s="9">
        <v>32.989333333333299</v>
      </c>
      <c r="G43" s="5">
        <v>85.83</v>
      </c>
      <c r="H43" s="10" t="s">
        <v>238</v>
      </c>
      <c r="I43" s="5">
        <f t="shared" si="1"/>
        <v>85.83</v>
      </c>
      <c r="J43" s="5">
        <f t="shared" si="2"/>
        <v>51.5</v>
      </c>
      <c r="K43" s="5">
        <f t="shared" si="3"/>
        <v>84.49</v>
      </c>
    </row>
    <row r="44" spans="1:11" ht="26.15" customHeight="1">
      <c r="A44" s="3" t="s">
        <v>213</v>
      </c>
      <c r="B44" s="4" t="s">
        <v>223</v>
      </c>
      <c r="C44" s="5" t="s">
        <v>22</v>
      </c>
      <c r="D44" s="5" t="s">
        <v>23</v>
      </c>
      <c r="E44" s="8">
        <v>1</v>
      </c>
      <c r="F44" s="9">
        <v>29.776</v>
      </c>
      <c r="G44" s="5">
        <v>84.3</v>
      </c>
      <c r="H44" s="10" t="s">
        <v>238</v>
      </c>
      <c r="I44" s="5">
        <f t="shared" si="1"/>
        <v>84.3</v>
      </c>
      <c r="J44" s="5">
        <f t="shared" si="2"/>
        <v>50.58</v>
      </c>
      <c r="K44" s="5">
        <f t="shared" si="3"/>
        <v>80.36</v>
      </c>
    </row>
    <row r="45" spans="1:11" ht="26.15" customHeight="1">
      <c r="A45" s="3" t="s">
        <v>213</v>
      </c>
      <c r="B45" s="4" t="s">
        <v>223</v>
      </c>
      <c r="C45" s="5" t="s">
        <v>22</v>
      </c>
      <c r="D45" s="5" t="s">
        <v>24</v>
      </c>
      <c r="E45" s="8">
        <v>1</v>
      </c>
      <c r="F45" s="9">
        <v>26.888000000000002</v>
      </c>
      <c r="G45" s="5">
        <v>0</v>
      </c>
      <c r="H45" s="10" t="s">
        <v>238</v>
      </c>
      <c r="I45" s="5">
        <f t="shared" si="1"/>
        <v>0</v>
      </c>
      <c r="J45" s="5">
        <f t="shared" si="2"/>
        <v>0</v>
      </c>
      <c r="K45" s="5">
        <f t="shared" si="3"/>
        <v>26.89</v>
      </c>
    </row>
    <row r="46" spans="1:11" ht="26.15" customHeight="1">
      <c r="A46" s="3" t="s">
        <v>216</v>
      </c>
      <c r="B46" s="4" t="s">
        <v>223</v>
      </c>
      <c r="C46" s="5" t="s">
        <v>91</v>
      </c>
      <c r="D46" s="5" t="s">
        <v>92</v>
      </c>
      <c r="E46" s="4">
        <v>1</v>
      </c>
      <c r="F46" s="11">
        <v>31.832000000000001</v>
      </c>
      <c r="G46" s="5">
        <v>87.67</v>
      </c>
      <c r="H46" s="10" t="s">
        <v>238</v>
      </c>
      <c r="I46" s="5">
        <f>G46</f>
        <v>87.67</v>
      </c>
      <c r="J46" s="5">
        <f>ROUND(I46*0.6,2)</f>
        <v>52.6</v>
      </c>
      <c r="K46" s="5">
        <f t="shared" si="3"/>
        <v>84.43</v>
      </c>
    </row>
    <row r="47" spans="1:11" ht="26.15" customHeight="1">
      <c r="A47" s="3" t="s">
        <v>216</v>
      </c>
      <c r="B47" s="4" t="s">
        <v>223</v>
      </c>
      <c r="C47" s="5" t="s">
        <v>91</v>
      </c>
      <c r="D47" s="5" t="s">
        <v>90</v>
      </c>
      <c r="E47" s="4">
        <v>1</v>
      </c>
      <c r="F47" s="11">
        <v>32.207999999999998</v>
      </c>
      <c r="G47" s="5">
        <v>83.33</v>
      </c>
      <c r="H47" s="10" t="s">
        <v>238</v>
      </c>
      <c r="I47" s="5">
        <f>G47</f>
        <v>83.33</v>
      </c>
      <c r="J47" s="5">
        <f>ROUND(I47*0.6,2)</f>
        <v>50</v>
      </c>
      <c r="K47" s="5">
        <f t="shared" si="3"/>
        <v>82.21</v>
      </c>
    </row>
    <row r="48" spans="1:11" ht="26.15" customHeight="1">
      <c r="A48" s="3" t="s">
        <v>213</v>
      </c>
      <c r="B48" s="4" t="s">
        <v>224</v>
      </c>
      <c r="C48" s="5" t="s">
        <v>26</v>
      </c>
      <c r="D48" s="5" t="s">
        <v>25</v>
      </c>
      <c r="E48" s="8">
        <v>1</v>
      </c>
      <c r="F48" s="9">
        <v>29.841333333333299</v>
      </c>
      <c r="G48" s="5">
        <v>85.74</v>
      </c>
      <c r="H48" s="10" t="s">
        <v>238</v>
      </c>
      <c r="I48" s="5">
        <f t="shared" si="1"/>
        <v>85.74</v>
      </c>
      <c r="J48" s="5">
        <f t="shared" si="2"/>
        <v>51.44</v>
      </c>
      <c r="K48" s="5">
        <f t="shared" si="3"/>
        <v>81.28</v>
      </c>
    </row>
    <row r="49" spans="1:11" ht="26.15" customHeight="1">
      <c r="A49" s="3" t="s">
        <v>215</v>
      </c>
      <c r="B49" s="4" t="s">
        <v>224</v>
      </c>
      <c r="C49" s="5" t="s">
        <v>61</v>
      </c>
      <c r="D49" s="5" t="s">
        <v>62</v>
      </c>
      <c r="E49" s="8">
        <v>2</v>
      </c>
      <c r="F49" s="9">
        <v>30.766666666666701</v>
      </c>
      <c r="G49" s="5">
        <v>86.19</v>
      </c>
      <c r="H49" s="10" t="s">
        <v>238</v>
      </c>
      <c r="I49" s="5">
        <f t="shared" si="1"/>
        <v>86.19</v>
      </c>
      <c r="J49" s="5">
        <f t="shared" si="2"/>
        <v>51.71</v>
      </c>
      <c r="K49" s="5">
        <f t="shared" si="3"/>
        <v>82.48</v>
      </c>
    </row>
    <row r="50" spans="1:11" ht="26.15" customHeight="1">
      <c r="A50" s="3" t="s">
        <v>215</v>
      </c>
      <c r="B50" s="4" t="s">
        <v>224</v>
      </c>
      <c r="C50" s="5" t="s">
        <v>61</v>
      </c>
      <c r="D50" s="5" t="s">
        <v>63</v>
      </c>
      <c r="E50" s="8">
        <v>2</v>
      </c>
      <c r="F50" s="9">
        <v>30.638666666666701</v>
      </c>
      <c r="G50" s="5">
        <v>81.67</v>
      </c>
      <c r="H50" s="10" t="s">
        <v>238</v>
      </c>
      <c r="I50" s="5">
        <f t="shared" si="1"/>
        <v>81.67</v>
      </c>
      <c r="J50" s="5">
        <f t="shared" si="2"/>
        <v>49</v>
      </c>
      <c r="K50" s="5">
        <f t="shared" si="3"/>
        <v>79.64</v>
      </c>
    </row>
    <row r="51" spans="1:11" ht="26.15" customHeight="1">
      <c r="A51" s="3" t="s">
        <v>215</v>
      </c>
      <c r="B51" s="4" t="s">
        <v>224</v>
      </c>
      <c r="C51" s="5" t="s">
        <v>61</v>
      </c>
      <c r="D51" s="5" t="s">
        <v>64</v>
      </c>
      <c r="E51" s="8">
        <v>2</v>
      </c>
      <c r="F51" s="9">
        <v>27.990666666666701</v>
      </c>
      <c r="G51" s="5">
        <v>83.5</v>
      </c>
      <c r="H51" s="10" t="s">
        <v>238</v>
      </c>
      <c r="I51" s="5">
        <f t="shared" si="1"/>
        <v>83.5</v>
      </c>
      <c r="J51" s="5">
        <f t="shared" si="2"/>
        <v>50.1</v>
      </c>
      <c r="K51" s="5">
        <f t="shared" si="3"/>
        <v>78.09</v>
      </c>
    </row>
    <row r="52" spans="1:11" ht="26.15" customHeight="1">
      <c r="A52" s="3" t="s">
        <v>216</v>
      </c>
      <c r="B52" s="4" t="s">
        <v>224</v>
      </c>
      <c r="C52" s="5" t="s">
        <v>94</v>
      </c>
      <c r="D52" s="5" t="s">
        <v>93</v>
      </c>
      <c r="E52" s="4">
        <v>1</v>
      </c>
      <c r="F52" s="11">
        <v>32.969333333333303</v>
      </c>
      <c r="G52" s="5">
        <v>83.17</v>
      </c>
      <c r="H52" s="10" t="s">
        <v>238</v>
      </c>
      <c r="I52" s="5">
        <f t="shared" si="1"/>
        <v>83.17</v>
      </c>
      <c r="J52" s="5">
        <f t="shared" si="2"/>
        <v>49.9</v>
      </c>
      <c r="K52" s="5">
        <f t="shared" si="3"/>
        <v>82.87</v>
      </c>
    </row>
    <row r="53" spans="1:11" ht="26.15" customHeight="1">
      <c r="A53" s="3" t="s">
        <v>216</v>
      </c>
      <c r="B53" s="4" t="s">
        <v>224</v>
      </c>
      <c r="C53" s="5" t="s">
        <v>94</v>
      </c>
      <c r="D53" s="5" t="s">
        <v>95</v>
      </c>
      <c r="E53" s="4">
        <v>1</v>
      </c>
      <c r="F53" s="11">
        <v>30.1613333333333</v>
      </c>
      <c r="G53" s="5">
        <v>81</v>
      </c>
      <c r="H53" s="10" t="s">
        <v>238</v>
      </c>
      <c r="I53" s="5">
        <f t="shared" si="1"/>
        <v>81</v>
      </c>
      <c r="J53" s="5">
        <f t="shared" si="2"/>
        <v>48.6</v>
      </c>
      <c r="K53" s="5">
        <f t="shared" si="3"/>
        <v>78.760000000000005</v>
      </c>
    </row>
    <row r="54" spans="1:11" ht="26.15" customHeight="1">
      <c r="A54" s="3" t="s">
        <v>216</v>
      </c>
      <c r="B54" s="4" t="s">
        <v>224</v>
      </c>
      <c r="C54" s="5" t="s">
        <v>94</v>
      </c>
      <c r="D54" s="5" t="s">
        <v>96</v>
      </c>
      <c r="E54" s="4">
        <v>1</v>
      </c>
      <c r="F54" s="11">
        <v>26.12</v>
      </c>
      <c r="G54" s="5">
        <v>0</v>
      </c>
      <c r="H54" s="10" t="s">
        <v>238</v>
      </c>
      <c r="I54" s="5">
        <f t="shared" si="1"/>
        <v>0</v>
      </c>
      <c r="J54" s="5">
        <f t="shared" si="2"/>
        <v>0</v>
      </c>
      <c r="K54" s="5">
        <f t="shared" si="3"/>
        <v>26.12</v>
      </c>
    </row>
    <row r="55" spans="1:11" ht="26.15" customHeight="1">
      <c r="A55" s="3" t="s">
        <v>218</v>
      </c>
      <c r="B55" s="4" t="s">
        <v>224</v>
      </c>
      <c r="C55" s="5" t="s">
        <v>163</v>
      </c>
      <c r="D55" s="5" t="s">
        <v>164</v>
      </c>
      <c r="E55" s="4">
        <v>1</v>
      </c>
      <c r="F55" s="11">
        <v>31.648</v>
      </c>
      <c r="G55" s="5">
        <v>83.57</v>
      </c>
      <c r="H55" s="10" t="s">
        <v>238</v>
      </c>
      <c r="I55" s="5">
        <f>G55</f>
        <v>83.57</v>
      </c>
      <c r="J55" s="5">
        <f>ROUND(I55*0.6,2)</f>
        <v>50.14</v>
      </c>
      <c r="K55" s="5">
        <f t="shared" si="3"/>
        <v>81.790000000000006</v>
      </c>
    </row>
    <row r="56" spans="1:11" ht="26.15" customHeight="1">
      <c r="A56" s="3" t="s">
        <v>218</v>
      </c>
      <c r="B56" s="4" t="s">
        <v>224</v>
      </c>
      <c r="C56" s="5" t="s">
        <v>163</v>
      </c>
      <c r="D56" s="5" t="s">
        <v>165</v>
      </c>
      <c r="E56" s="4">
        <v>1</v>
      </c>
      <c r="F56" s="11">
        <v>31.4173333333333</v>
      </c>
      <c r="G56" s="5">
        <v>82.3</v>
      </c>
      <c r="H56" s="10" t="s">
        <v>238</v>
      </c>
      <c r="I56" s="5">
        <f>G56</f>
        <v>82.3</v>
      </c>
      <c r="J56" s="5">
        <f>ROUND(I56*0.6,2)</f>
        <v>49.38</v>
      </c>
      <c r="K56" s="5">
        <f t="shared" si="3"/>
        <v>80.8</v>
      </c>
    </row>
    <row r="57" spans="1:11" ht="26.15" customHeight="1">
      <c r="A57" s="3" t="s">
        <v>218</v>
      </c>
      <c r="B57" s="4" t="s">
        <v>224</v>
      </c>
      <c r="C57" s="5" t="s">
        <v>163</v>
      </c>
      <c r="D57" s="5" t="s">
        <v>162</v>
      </c>
      <c r="E57" s="4">
        <v>1</v>
      </c>
      <c r="F57" s="11">
        <v>33.655999999999999</v>
      </c>
      <c r="G57" s="5">
        <v>0</v>
      </c>
      <c r="H57" s="10" t="s">
        <v>238</v>
      </c>
      <c r="I57" s="5">
        <f>G57</f>
        <v>0</v>
      </c>
      <c r="J57" s="5">
        <f>ROUND(I57*0.6,2)</f>
        <v>0</v>
      </c>
      <c r="K57" s="5">
        <f t="shared" si="3"/>
        <v>33.659999999999997</v>
      </c>
    </row>
    <row r="58" spans="1:11" ht="26.15" customHeight="1">
      <c r="A58" s="3" t="s">
        <v>213</v>
      </c>
      <c r="B58" s="4" t="s">
        <v>225</v>
      </c>
      <c r="C58" s="5" t="s">
        <v>28</v>
      </c>
      <c r="D58" s="5" t="s">
        <v>27</v>
      </c>
      <c r="E58" s="8">
        <v>3</v>
      </c>
      <c r="F58" s="9">
        <v>31.056000000000001</v>
      </c>
      <c r="G58" s="5">
        <v>86.41</v>
      </c>
      <c r="H58" s="10" t="s">
        <v>238</v>
      </c>
      <c r="I58" s="5">
        <f t="shared" si="1"/>
        <v>86.41</v>
      </c>
      <c r="J58" s="5">
        <f t="shared" si="2"/>
        <v>51.85</v>
      </c>
      <c r="K58" s="5">
        <f t="shared" si="3"/>
        <v>82.91</v>
      </c>
    </row>
    <row r="59" spans="1:11" ht="26.15" customHeight="1">
      <c r="A59" s="3" t="s">
        <v>213</v>
      </c>
      <c r="B59" s="4" t="s">
        <v>225</v>
      </c>
      <c r="C59" s="5" t="s">
        <v>28</v>
      </c>
      <c r="D59" s="5" t="s">
        <v>29</v>
      </c>
      <c r="E59" s="8">
        <v>3</v>
      </c>
      <c r="F59" s="9">
        <v>30.745333333333299</v>
      </c>
      <c r="G59" s="5">
        <v>86.66</v>
      </c>
      <c r="H59" s="10" t="s">
        <v>238</v>
      </c>
      <c r="I59" s="5">
        <f t="shared" si="1"/>
        <v>86.66</v>
      </c>
      <c r="J59" s="5">
        <f t="shared" si="2"/>
        <v>52</v>
      </c>
      <c r="K59" s="5">
        <f t="shared" si="3"/>
        <v>82.75</v>
      </c>
    </row>
    <row r="60" spans="1:11" ht="26.15" customHeight="1">
      <c r="A60" s="3" t="s">
        <v>213</v>
      </c>
      <c r="B60" s="4" t="s">
        <v>225</v>
      </c>
      <c r="C60" s="5" t="s">
        <v>28</v>
      </c>
      <c r="D60" s="5" t="s">
        <v>30</v>
      </c>
      <c r="E60" s="8">
        <v>3</v>
      </c>
      <c r="F60" s="9">
        <v>30.416</v>
      </c>
      <c r="G60" s="5">
        <v>84.57</v>
      </c>
      <c r="H60" s="10" t="s">
        <v>238</v>
      </c>
      <c r="I60" s="5">
        <f t="shared" si="1"/>
        <v>84.57</v>
      </c>
      <c r="J60" s="5">
        <f t="shared" si="2"/>
        <v>50.74</v>
      </c>
      <c r="K60" s="5">
        <f t="shared" si="3"/>
        <v>81.16</v>
      </c>
    </row>
    <row r="61" spans="1:11" ht="26.15" customHeight="1">
      <c r="A61" s="3" t="s">
        <v>213</v>
      </c>
      <c r="B61" s="4" t="s">
        <v>225</v>
      </c>
      <c r="C61" s="5" t="s">
        <v>28</v>
      </c>
      <c r="D61" s="5" t="s">
        <v>32</v>
      </c>
      <c r="E61" s="8">
        <v>3</v>
      </c>
      <c r="F61" s="9">
        <v>29.874666666666698</v>
      </c>
      <c r="G61" s="5">
        <v>85.44</v>
      </c>
      <c r="H61" s="10" t="s">
        <v>238</v>
      </c>
      <c r="I61" s="5">
        <f>G61</f>
        <v>85.44</v>
      </c>
      <c r="J61" s="5">
        <f>ROUND(I61*0.6,2)</f>
        <v>51.26</v>
      </c>
      <c r="K61" s="5">
        <f t="shared" si="3"/>
        <v>81.13</v>
      </c>
    </row>
    <row r="62" spans="1:11" ht="26.15" customHeight="1">
      <c r="A62" s="3" t="s">
        <v>213</v>
      </c>
      <c r="B62" s="4" t="s">
        <v>225</v>
      </c>
      <c r="C62" s="5" t="s">
        <v>28</v>
      </c>
      <c r="D62" s="5" t="s">
        <v>31</v>
      </c>
      <c r="E62" s="8">
        <v>3</v>
      </c>
      <c r="F62" s="9">
        <v>30.037333333333301</v>
      </c>
      <c r="G62" s="5">
        <v>84.16</v>
      </c>
      <c r="H62" s="10" t="s">
        <v>238</v>
      </c>
      <c r="I62" s="5">
        <f>G62</f>
        <v>84.16</v>
      </c>
      <c r="J62" s="5">
        <f>ROUND(I62*0.6,2)</f>
        <v>50.5</v>
      </c>
      <c r="K62" s="5">
        <f t="shared" si="3"/>
        <v>80.540000000000006</v>
      </c>
    </row>
    <row r="63" spans="1:11" ht="26.15" customHeight="1">
      <c r="A63" s="3" t="s">
        <v>215</v>
      </c>
      <c r="B63" s="4" t="s">
        <v>225</v>
      </c>
      <c r="C63" s="5" t="s">
        <v>66</v>
      </c>
      <c r="D63" s="5" t="s">
        <v>65</v>
      </c>
      <c r="E63" s="8">
        <v>1</v>
      </c>
      <c r="F63" s="9">
        <v>33.28</v>
      </c>
      <c r="G63" s="5">
        <v>87.29</v>
      </c>
      <c r="H63" s="10" t="s">
        <v>238</v>
      </c>
      <c r="I63" s="5">
        <f t="shared" si="1"/>
        <v>87.29</v>
      </c>
      <c r="J63" s="5">
        <f t="shared" si="2"/>
        <v>52.37</v>
      </c>
      <c r="K63" s="5">
        <f t="shared" si="3"/>
        <v>85.65</v>
      </c>
    </row>
    <row r="64" spans="1:11" ht="26.15" customHeight="1">
      <c r="A64" s="3" t="s">
        <v>213</v>
      </c>
      <c r="B64" s="4" t="s">
        <v>226</v>
      </c>
      <c r="C64" s="5" t="s">
        <v>12</v>
      </c>
      <c r="D64" s="5" t="s">
        <v>19</v>
      </c>
      <c r="E64" s="4">
        <v>3</v>
      </c>
      <c r="F64" s="9">
        <v>31.5773333333333</v>
      </c>
      <c r="G64" s="5">
        <v>88.46</v>
      </c>
      <c r="H64" s="10" t="s">
        <v>238</v>
      </c>
      <c r="I64" s="5">
        <f t="shared" ref="I64:I95" si="4">G64</f>
        <v>88.46</v>
      </c>
      <c r="J64" s="5">
        <f t="shared" ref="J64:J95" si="5">ROUND(I64*0.6,2)</f>
        <v>53.08</v>
      </c>
      <c r="K64" s="5">
        <f t="shared" si="3"/>
        <v>84.66</v>
      </c>
    </row>
    <row r="65" spans="1:11" ht="26.15" customHeight="1">
      <c r="A65" s="3" t="s">
        <v>213</v>
      </c>
      <c r="B65" s="4" t="s">
        <v>226</v>
      </c>
      <c r="C65" s="5" t="s">
        <v>12</v>
      </c>
      <c r="D65" s="5" t="s">
        <v>11</v>
      </c>
      <c r="E65" s="4">
        <v>3</v>
      </c>
      <c r="F65" s="9">
        <v>35.081333333333298</v>
      </c>
      <c r="G65" s="5">
        <v>82</v>
      </c>
      <c r="H65" s="10" t="s">
        <v>238</v>
      </c>
      <c r="I65" s="5">
        <f t="shared" si="4"/>
        <v>82</v>
      </c>
      <c r="J65" s="5">
        <f t="shared" si="5"/>
        <v>49.2</v>
      </c>
      <c r="K65" s="5">
        <f t="shared" si="3"/>
        <v>84.28</v>
      </c>
    </row>
    <row r="66" spans="1:11" ht="26.15" customHeight="1">
      <c r="A66" s="3" t="s">
        <v>213</v>
      </c>
      <c r="B66" s="4" t="s">
        <v>226</v>
      </c>
      <c r="C66" s="5" t="s">
        <v>12</v>
      </c>
      <c r="D66" s="5" t="s">
        <v>17</v>
      </c>
      <c r="E66" s="4">
        <v>3</v>
      </c>
      <c r="F66" s="9">
        <v>32.207999999999998</v>
      </c>
      <c r="G66" s="5">
        <v>85.4</v>
      </c>
      <c r="H66" s="10" t="s">
        <v>238</v>
      </c>
      <c r="I66" s="5">
        <f t="shared" si="4"/>
        <v>85.4</v>
      </c>
      <c r="J66" s="5">
        <f t="shared" si="5"/>
        <v>51.24</v>
      </c>
      <c r="K66" s="5">
        <f t="shared" si="3"/>
        <v>83.45</v>
      </c>
    </row>
    <row r="67" spans="1:11" ht="26.15" customHeight="1">
      <c r="A67" s="3" t="s">
        <v>213</v>
      </c>
      <c r="B67" s="4" t="s">
        <v>226</v>
      </c>
      <c r="C67" s="5" t="s">
        <v>12</v>
      </c>
      <c r="D67" s="5" t="s">
        <v>16</v>
      </c>
      <c r="E67" s="4">
        <v>3</v>
      </c>
      <c r="F67" s="9">
        <v>32.472000000000001</v>
      </c>
      <c r="G67" s="5">
        <v>84.4</v>
      </c>
      <c r="H67" s="10" t="s">
        <v>238</v>
      </c>
      <c r="I67" s="5">
        <f t="shared" si="4"/>
        <v>84.4</v>
      </c>
      <c r="J67" s="5">
        <f t="shared" si="5"/>
        <v>50.64</v>
      </c>
      <c r="K67" s="5">
        <f t="shared" si="3"/>
        <v>83.11</v>
      </c>
    </row>
    <row r="68" spans="1:11" ht="26.15" customHeight="1">
      <c r="A68" s="3" t="s">
        <v>213</v>
      </c>
      <c r="B68" s="4" t="s">
        <v>226</v>
      </c>
      <c r="C68" s="5" t="s">
        <v>12</v>
      </c>
      <c r="D68" s="5" t="s">
        <v>18</v>
      </c>
      <c r="E68" s="4">
        <v>3</v>
      </c>
      <c r="F68" s="9">
        <v>31.7373333333333</v>
      </c>
      <c r="G68" s="5">
        <v>84.96</v>
      </c>
      <c r="H68" s="10" t="s">
        <v>238</v>
      </c>
      <c r="I68" s="5">
        <f t="shared" si="4"/>
        <v>84.96</v>
      </c>
      <c r="J68" s="5">
        <f t="shared" si="5"/>
        <v>50.98</v>
      </c>
      <c r="K68" s="5">
        <f t="shared" ref="K68:K99" si="6">ROUND(J68+F68,2)</f>
        <v>82.72</v>
      </c>
    </row>
    <row r="69" spans="1:11" ht="26.15" customHeight="1">
      <c r="A69" s="3" t="s">
        <v>213</v>
      </c>
      <c r="B69" s="4" t="s">
        <v>226</v>
      </c>
      <c r="C69" s="5" t="s">
        <v>12</v>
      </c>
      <c r="D69" s="5" t="s">
        <v>15</v>
      </c>
      <c r="E69" s="4">
        <v>3</v>
      </c>
      <c r="F69" s="9">
        <v>32.515999999999998</v>
      </c>
      <c r="G69" s="5">
        <v>83.02</v>
      </c>
      <c r="H69" s="10" t="s">
        <v>238</v>
      </c>
      <c r="I69" s="5">
        <f t="shared" si="4"/>
        <v>83.02</v>
      </c>
      <c r="J69" s="5">
        <f t="shared" si="5"/>
        <v>49.81</v>
      </c>
      <c r="K69" s="5">
        <f t="shared" si="6"/>
        <v>82.33</v>
      </c>
    </row>
    <row r="70" spans="1:11" ht="26.15" customHeight="1">
      <c r="A70" s="3" t="s">
        <v>213</v>
      </c>
      <c r="B70" s="4" t="s">
        <v>226</v>
      </c>
      <c r="C70" s="5" t="s">
        <v>12</v>
      </c>
      <c r="D70" s="5" t="s">
        <v>13</v>
      </c>
      <c r="E70" s="4">
        <v>3</v>
      </c>
      <c r="F70" s="9">
        <v>33.008000000000003</v>
      </c>
      <c r="G70" s="5">
        <v>79.319999999999993</v>
      </c>
      <c r="H70" s="10" t="s">
        <v>238</v>
      </c>
      <c r="I70" s="5">
        <f t="shared" si="4"/>
        <v>79.319999999999993</v>
      </c>
      <c r="J70" s="5">
        <f t="shared" si="5"/>
        <v>47.59</v>
      </c>
      <c r="K70" s="5">
        <f t="shared" si="6"/>
        <v>80.599999999999994</v>
      </c>
    </row>
    <row r="71" spans="1:11" ht="26.15" customHeight="1">
      <c r="A71" s="3" t="s">
        <v>213</v>
      </c>
      <c r="B71" s="4" t="s">
        <v>226</v>
      </c>
      <c r="C71" s="5" t="s">
        <v>12</v>
      </c>
      <c r="D71" s="5" t="s">
        <v>20</v>
      </c>
      <c r="E71" s="4">
        <v>3</v>
      </c>
      <c r="F71" s="9">
        <v>31.313333333333301</v>
      </c>
      <c r="G71" s="5">
        <v>77.260000000000005</v>
      </c>
      <c r="H71" s="10" t="s">
        <v>238</v>
      </c>
      <c r="I71" s="5">
        <f t="shared" si="4"/>
        <v>77.260000000000005</v>
      </c>
      <c r="J71" s="5">
        <f t="shared" si="5"/>
        <v>46.36</v>
      </c>
      <c r="K71" s="5">
        <f t="shared" si="6"/>
        <v>77.67</v>
      </c>
    </row>
    <row r="72" spans="1:11" ht="26.15" customHeight="1">
      <c r="A72" s="3" t="s">
        <v>213</v>
      </c>
      <c r="B72" s="4" t="s">
        <v>226</v>
      </c>
      <c r="C72" s="5" t="s">
        <v>12</v>
      </c>
      <c r="D72" s="5" t="s">
        <v>14</v>
      </c>
      <c r="E72" s="4">
        <v>3</v>
      </c>
      <c r="F72" s="9">
        <v>32.799999999999997</v>
      </c>
      <c r="G72" s="5">
        <v>0</v>
      </c>
      <c r="H72" s="10" t="s">
        <v>238</v>
      </c>
      <c r="I72" s="5">
        <f t="shared" si="4"/>
        <v>0</v>
      </c>
      <c r="J72" s="5">
        <f t="shared" si="5"/>
        <v>0</v>
      </c>
      <c r="K72" s="5">
        <f t="shared" si="6"/>
        <v>32.799999999999997</v>
      </c>
    </row>
    <row r="73" spans="1:11" ht="26.15" customHeight="1">
      <c r="A73" s="3" t="s">
        <v>215</v>
      </c>
      <c r="B73" s="4" t="s">
        <v>226</v>
      </c>
      <c r="C73" s="5" t="s">
        <v>52</v>
      </c>
      <c r="D73" s="5" t="s">
        <v>51</v>
      </c>
      <c r="E73" s="4">
        <v>3</v>
      </c>
      <c r="F73" s="9">
        <v>33.786666666666697</v>
      </c>
      <c r="G73" s="5">
        <v>88.4</v>
      </c>
      <c r="H73" s="10" t="s">
        <v>238</v>
      </c>
      <c r="I73" s="5">
        <f t="shared" si="4"/>
        <v>88.4</v>
      </c>
      <c r="J73" s="5">
        <f t="shared" si="5"/>
        <v>53.04</v>
      </c>
      <c r="K73" s="5">
        <f t="shared" si="6"/>
        <v>86.83</v>
      </c>
    </row>
    <row r="74" spans="1:11" ht="26.15" customHeight="1">
      <c r="A74" s="3" t="s">
        <v>215</v>
      </c>
      <c r="B74" s="4" t="s">
        <v>226</v>
      </c>
      <c r="C74" s="5" t="s">
        <v>52</v>
      </c>
      <c r="D74" s="5" t="s">
        <v>58</v>
      </c>
      <c r="E74" s="4">
        <v>3</v>
      </c>
      <c r="F74" s="9">
        <v>32.8333333333333</v>
      </c>
      <c r="G74" s="5">
        <v>86.34</v>
      </c>
      <c r="H74" s="10" t="s">
        <v>238</v>
      </c>
      <c r="I74" s="5">
        <f t="shared" si="4"/>
        <v>86.34</v>
      </c>
      <c r="J74" s="5">
        <f t="shared" si="5"/>
        <v>51.8</v>
      </c>
      <c r="K74" s="5">
        <f t="shared" si="6"/>
        <v>84.63</v>
      </c>
    </row>
    <row r="75" spans="1:11" ht="26.15" customHeight="1">
      <c r="A75" s="3" t="s">
        <v>215</v>
      </c>
      <c r="B75" s="4" t="s">
        <v>226</v>
      </c>
      <c r="C75" s="5" t="s">
        <v>52</v>
      </c>
      <c r="D75" s="5" t="s">
        <v>56</v>
      </c>
      <c r="E75" s="4">
        <v>3</v>
      </c>
      <c r="F75" s="9">
        <v>32.972000000000001</v>
      </c>
      <c r="G75" s="5">
        <v>85.4</v>
      </c>
      <c r="H75" s="10" t="s">
        <v>238</v>
      </c>
      <c r="I75" s="5">
        <f t="shared" si="4"/>
        <v>85.4</v>
      </c>
      <c r="J75" s="5">
        <f t="shared" si="5"/>
        <v>51.24</v>
      </c>
      <c r="K75" s="5">
        <f t="shared" si="6"/>
        <v>84.21</v>
      </c>
    </row>
    <row r="76" spans="1:11" ht="26.15" customHeight="1">
      <c r="A76" s="3" t="s">
        <v>215</v>
      </c>
      <c r="B76" s="4" t="s">
        <v>226</v>
      </c>
      <c r="C76" s="5" t="s">
        <v>52</v>
      </c>
      <c r="D76" s="5" t="s">
        <v>55</v>
      </c>
      <c r="E76" s="4">
        <v>3</v>
      </c>
      <c r="F76" s="9">
        <v>33.28</v>
      </c>
      <c r="G76" s="5">
        <v>84.78</v>
      </c>
      <c r="H76" s="10" t="s">
        <v>238</v>
      </c>
      <c r="I76" s="5">
        <f t="shared" si="4"/>
        <v>84.78</v>
      </c>
      <c r="J76" s="5">
        <f t="shared" si="5"/>
        <v>50.87</v>
      </c>
      <c r="K76" s="5">
        <f t="shared" si="6"/>
        <v>84.15</v>
      </c>
    </row>
    <row r="77" spans="1:11" ht="26.15" customHeight="1">
      <c r="A77" s="3" t="s">
        <v>215</v>
      </c>
      <c r="B77" s="4" t="s">
        <v>226</v>
      </c>
      <c r="C77" s="5" t="s">
        <v>52</v>
      </c>
      <c r="D77" s="5" t="s">
        <v>57</v>
      </c>
      <c r="E77" s="4">
        <v>3</v>
      </c>
      <c r="F77" s="9">
        <v>32.901333333333298</v>
      </c>
      <c r="G77" s="5">
        <v>83.34</v>
      </c>
      <c r="H77" s="10" t="s">
        <v>238</v>
      </c>
      <c r="I77" s="5">
        <f t="shared" si="4"/>
        <v>83.34</v>
      </c>
      <c r="J77" s="5">
        <f t="shared" si="5"/>
        <v>50</v>
      </c>
      <c r="K77" s="5">
        <f t="shared" si="6"/>
        <v>82.9</v>
      </c>
    </row>
    <row r="78" spans="1:11" ht="26.15" customHeight="1">
      <c r="A78" s="3" t="s">
        <v>215</v>
      </c>
      <c r="B78" s="4" t="s">
        <v>226</v>
      </c>
      <c r="C78" s="5" t="s">
        <v>52</v>
      </c>
      <c r="D78" s="5" t="s">
        <v>60</v>
      </c>
      <c r="E78" s="4">
        <v>3</v>
      </c>
      <c r="F78" s="9">
        <v>31.701333333333299</v>
      </c>
      <c r="G78" s="5">
        <v>84.76</v>
      </c>
      <c r="H78" s="10" t="s">
        <v>238</v>
      </c>
      <c r="I78" s="5">
        <f t="shared" si="4"/>
        <v>84.76</v>
      </c>
      <c r="J78" s="5">
        <f t="shared" si="5"/>
        <v>50.86</v>
      </c>
      <c r="K78" s="5">
        <f t="shared" si="6"/>
        <v>82.56</v>
      </c>
    </row>
    <row r="79" spans="1:11" ht="26.15" customHeight="1">
      <c r="A79" s="3" t="s">
        <v>215</v>
      </c>
      <c r="B79" s="4" t="s">
        <v>226</v>
      </c>
      <c r="C79" s="5" t="s">
        <v>52</v>
      </c>
      <c r="D79" s="5" t="s">
        <v>59</v>
      </c>
      <c r="E79" s="4">
        <v>3</v>
      </c>
      <c r="F79" s="9">
        <v>32.006666666666703</v>
      </c>
      <c r="G79" s="5">
        <v>82.48</v>
      </c>
      <c r="H79" s="10" t="s">
        <v>238</v>
      </c>
      <c r="I79" s="5">
        <f t="shared" si="4"/>
        <v>82.48</v>
      </c>
      <c r="J79" s="5">
        <f t="shared" si="5"/>
        <v>49.49</v>
      </c>
      <c r="K79" s="5">
        <f t="shared" si="6"/>
        <v>81.5</v>
      </c>
    </row>
    <row r="80" spans="1:11" ht="26.15" customHeight="1">
      <c r="A80" s="3" t="s">
        <v>215</v>
      </c>
      <c r="B80" s="4" t="s">
        <v>226</v>
      </c>
      <c r="C80" s="5" t="s">
        <v>52</v>
      </c>
      <c r="D80" s="5" t="s">
        <v>53</v>
      </c>
      <c r="E80" s="4">
        <v>3</v>
      </c>
      <c r="F80" s="9">
        <v>33.558666666666703</v>
      </c>
      <c r="G80" s="5">
        <v>0</v>
      </c>
      <c r="H80" s="10" t="s">
        <v>238</v>
      </c>
      <c r="I80" s="5">
        <f t="shared" si="4"/>
        <v>0</v>
      </c>
      <c r="J80" s="5">
        <f t="shared" si="5"/>
        <v>0</v>
      </c>
      <c r="K80" s="5">
        <f t="shared" si="6"/>
        <v>33.56</v>
      </c>
    </row>
    <row r="81" spans="1:11" ht="26.15" customHeight="1">
      <c r="A81" s="3" t="s">
        <v>215</v>
      </c>
      <c r="B81" s="4" t="s">
        <v>226</v>
      </c>
      <c r="C81" s="5" t="s">
        <v>52</v>
      </c>
      <c r="D81" s="5" t="s">
        <v>54</v>
      </c>
      <c r="E81" s="4">
        <v>3</v>
      </c>
      <c r="F81" s="9">
        <v>33.543999999999997</v>
      </c>
      <c r="G81" s="5">
        <v>0</v>
      </c>
      <c r="H81" s="10" t="s">
        <v>238</v>
      </c>
      <c r="I81" s="5">
        <f t="shared" si="4"/>
        <v>0</v>
      </c>
      <c r="J81" s="5">
        <f t="shared" si="5"/>
        <v>0</v>
      </c>
      <c r="K81" s="5">
        <f t="shared" si="6"/>
        <v>33.54</v>
      </c>
    </row>
    <row r="82" spans="1:11" ht="26.15" customHeight="1">
      <c r="A82" s="3" t="s">
        <v>216</v>
      </c>
      <c r="B82" s="4" t="s">
        <v>226</v>
      </c>
      <c r="C82" s="5" t="s">
        <v>81</v>
      </c>
      <c r="D82" s="5" t="s">
        <v>82</v>
      </c>
      <c r="E82" s="4">
        <v>3</v>
      </c>
      <c r="F82" s="11">
        <v>33.04</v>
      </c>
      <c r="G82" s="5">
        <v>85.44</v>
      </c>
      <c r="H82" s="10" t="s">
        <v>238</v>
      </c>
      <c r="I82" s="5">
        <f t="shared" si="4"/>
        <v>85.44</v>
      </c>
      <c r="J82" s="5">
        <f t="shared" si="5"/>
        <v>51.26</v>
      </c>
      <c r="K82" s="5">
        <f t="shared" si="6"/>
        <v>84.3</v>
      </c>
    </row>
    <row r="83" spans="1:11" ht="26.15" customHeight="1">
      <c r="A83" s="3" t="s">
        <v>216</v>
      </c>
      <c r="B83" s="4" t="s">
        <v>226</v>
      </c>
      <c r="C83" s="5" t="s">
        <v>81</v>
      </c>
      <c r="D83" s="5" t="s">
        <v>84</v>
      </c>
      <c r="E83" s="4">
        <v>3</v>
      </c>
      <c r="F83" s="11">
        <v>32.365333333333297</v>
      </c>
      <c r="G83" s="5">
        <v>86.34</v>
      </c>
      <c r="H83" s="10" t="s">
        <v>238</v>
      </c>
      <c r="I83" s="5">
        <f t="shared" si="4"/>
        <v>86.34</v>
      </c>
      <c r="J83" s="5">
        <f t="shared" si="5"/>
        <v>51.8</v>
      </c>
      <c r="K83" s="5">
        <f t="shared" si="6"/>
        <v>84.17</v>
      </c>
    </row>
    <row r="84" spans="1:11" ht="26.15" customHeight="1">
      <c r="A84" s="3" t="s">
        <v>216</v>
      </c>
      <c r="B84" s="4" t="s">
        <v>226</v>
      </c>
      <c r="C84" s="5" t="s">
        <v>81</v>
      </c>
      <c r="D84" s="5" t="s">
        <v>89</v>
      </c>
      <c r="E84" s="4">
        <v>3</v>
      </c>
      <c r="F84" s="11">
        <v>31.502666666666698</v>
      </c>
      <c r="G84" s="5">
        <v>87.14</v>
      </c>
      <c r="H84" s="10" t="s">
        <v>238</v>
      </c>
      <c r="I84" s="5">
        <f t="shared" si="4"/>
        <v>87.14</v>
      </c>
      <c r="J84" s="5">
        <f t="shared" si="5"/>
        <v>52.28</v>
      </c>
      <c r="K84" s="5">
        <f t="shared" si="6"/>
        <v>83.78</v>
      </c>
    </row>
    <row r="85" spans="1:11" ht="26.15" customHeight="1">
      <c r="A85" s="3" t="s">
        <v>216</v>
      </c>
      <c r="B85" s="4" t="s">
        <v>226</v>
      </c>
      <c r="C85" s="5" t="s">
        <v>81</v>
      </c>
      <c r="D85" s="5" t="s">
        <v>88</v>
      </c>
      <c r="E85" s="4">
        <v>3</v>
      </c>
      <c r="F85" s="11">
        <v>31.674666666666699</v>
      </c>
      <c r="G85" s="5">
        <v>85.64</v>
      </c>
      <c r="H85" s="10" t="s">
        <v>238</v>
      </c>
      <c r="I85" s="5">
        <f t="shared" si="4"/>
        <v>85.64</v>
      </c>
      <c r="J85" s="5">
        <f t="shared" si="5"/>
        <v>51.38</v>
      </c>
      <c r="K85" s="5">
        <f t="shared" si="6"/>
        <v>83.05</v>
      </c>
    </row>
    <row r="86" spans="1:11" ht="26.15" customHeight="1">
      <c r="A86" s="3" t="s">
        <v>216</v>
      </c>
      <c r="B86" s="4" t="s">
        <v>226</v>
      </c>
      <c r="C86" s="5" t="s">
        <v>81</v>
      </c>
      <c r="D86" s="5" t="s">
        <v>83</v>
      </c>
      <c r="E86" s="4">
        <v>3</v>
      </c>
      <c r="F86" s="11">
        <v>32.607999999999997</v>
      </c>
      <c r="G86" s="5">
        <v>82.4</v>
      </c>
      <c r="H86" s="10" t="s">
        <v>238</v>
      </c>
      <c r="I86" s="5">
        <f t="shared" si="4"/>
        <v>82.4</v>
      </c>
      <c r="J86" s="5">
        <f t="shared" si="5"/>
        <v>49.44</v>
      </c>
      <c r="K86" s="5">
        <f t="shared" si="6"/>
        <v>82.05</v>
      </c>
    </row>
    <row r="87" spans="1:11" ht="26.15" customHeight="1">
      <c r="A87" s="3" t="s">
        <v>216</v>
      </c>
      <c r="B87" s="4" t="s">
        <v>226</v>
      </c>
      <c r="C87" s="5" t="s">
        <v>81</v>
      </c>
      <c r="D87" s="5" t="s">
        <v>87</v>
      </c>
      <c r="E87" s="4">
        <v>3</v>
      </c>
      <c r="F87" s="11">
        <v>31.761333333333301</v>
      </c>
      <c r="G87" s="5">
        <v>83.62</v>
      </c>
      <c r="H87" s="10" t="s">
        <v>238</v>
      </c>
      <c r="I87" s="5">
        <f t="shared" si="4"/>
        <v>83.62</v>
      </c>
      <c r="J87" s="5">
        <f t="shared" si="5"/>
        <v>50.17</v>
      </c>
      <c r="K87" s="5">
        <f t="shared" si="6"/>
        <v>81.93</v>
      </c>
    </row>
    <row r="88" spans="1:11" ht="26.15" customHeight="1">
      <c r="A88" s="3" t="s">
        <v>216</v>
      </c>
      <c r="B88" s="4" t="s">
        <v>226</v>
      </c>
      <c r="C88" s="5" t="s">
        <v>81</v>
      </c>
      <c r="D88" s="5" t="s">
        <v>85</v>
      </c>
      <c r="E88" s="4">
        <v>3</v>
      </c>
      <c r="F88" s="11">
        <v>32.1786666666667</v>
      </c>
      <c r="G88" s="5">
        <v>82.08</v>
      </c>
      <c r="H88" s="10" t="s">
        <v>238</v>
      </c>
      <c r="I88" s="5">
        <f t="shared" si="4"/>
        <v>82.08</v>
      </c>
      <c r="J88" s="5">
        <f t="shared" si="5"/>
        <v>49.25</v>
      </c>
      <c r="K88" s="5">
        <f t="shared" si="6"/>
        <v>81.430000000000007</v>
      </c>
    </row>
    <row r="89" spans="1:11" ht="26.15" customHeight="1">
      <c r="A89" s="3" t="s">
        <v>216</v>
      </c>
      <c r="B89" s="4" t="s">
        <v>226</v>
      </c>
      <c r="C89" s="5" t="s">
        <v>81</v>
      </c>
      <c r="D89" s="5" t="s">
        <v>86</v>
      </c>
      <c r="E89" s="4">
        <v>3</v>
      </c>
      <c r="F89" s="11">
        <v>31.941333333333301</v>
      </c>
      <c r="G89" s="5">
        <v>82.4</v>
      </c>
      <c r="H89" s="10" t="s">
        <v>238</v>
      </c>
      <c r="I89" s="5">
        <f t="shared" si="4"/>
        <v>82.4</v>
      </c>
      <c r="J89" s="5">
        <f t="shared" si="5"/>
        <v>49.44</v>
      </c>
      <c r="K89" s="5">
        <f t="shared" si="6"/>
        <v>81.38</v>
      </c>
    </row>
    <row r="90" spans="1:11" ht="26.15" customHeight="1">
      <c r="A90" s="3" t="s">
        <v>216</v>
      </c>
      <c r="B90" s="4" t="s">
        <v>226</v>
      </c>
      <c r="C90" s="5" t="s">
        <v>81</v>
      </c>
      <c r="D90" s="5" t="s">
        <v>80</v>
      </c>
      <c r="E90" s="4">
        <v>3</v>
      </c>
      <c r="F90" s="11">
        <v>33.451999999999998</v>
      </c>
      <c r="G90" s="5">
        <v>78.3</v>
      </c>
      <c r="H90" s="10" t="s">
        <v>238</v>
      </c>
      <c r="I90" s="5">
        <f t="shared" si="4"/>
        <v>78.3</v>
      </c>
      <c r="J90" s="5">
        <f t="shared" si="5"/>
        <v>46.98</v>
      </c>
      <c r="K90" s="5">
        <f t="shared" si="6"/>
        <v>80.430000000000007</v>
      </c>
    </row>
    <row r="91" spans="1:11" ht="26.15" customHeight="1">
      <c r="A91" s="3" t="s">
        <v>217</v>
      </c>
      <c r="B91" s="4" t="s">
        <v>226</v>
      </c>
      <c r="C91" s="5" t="s">
        <v>110</v>
      </c>
      <c r="D91" s="5" t="s">
        <v>109</v>
      </c>
      <c r="E91" s="4">
        <v>2</v>
      </c>
      <c r="F91" s="11">
        <v>32.598666666666702</v>
      </c>
      <c r="G91" s="5">
        <v>87.08</v>
      </c>
      <c r="H91" s="10" t="s">
        <v>238</v>
      </c>
      <c r="I91" s="5">
        <f t="shared" si="4"/>
        <v>87.08</v>
      </c>
      <c r="J91" s="5">
        <f t="shared" si="5"/>
        <v>52.25</v>
      </c>
      <c r="K91" s="5">
        <f t="shared" si="6"/>
        <v>84.85</v>
      </c>
    </row>
    <row r="92" spans="1:11" ht="26.15" customHeight="1">
      <c r="A92" s="3" t="s">
        <v>217</v>
      </c>
      <c r="B92" s="4" t="s">
        <v>226</v>
      </c>
      <c r="C92" s="5" t="s">
        <v>110</v>
      </c>
      <c r="D92" s="5" t="s">
        <v>111</v>
      </c>
      <c r="E92" s="4">
        <v>2</v>
      </c>
      <c r="F92" s="11">
        <v>32.382666666666701</v>
      </c>
      <c r="G92" s="5">
        <v>84.94</v>
      </c>
      <c r="H92" s="10" t="s">
        <v>238</v>
      </c>
      <c r="I92" s="5">
        <f t="shared" si="4"/>
        <v>84.94</v>
      </c>
      <c r="J92" s="5">
        <f t="shared" si="5"/>
        <v>50.96</v>
      </c>
      <c r="K92" s="5">
        <f t="shared" si="6"/>
        <v>83.34</v>
      </c>
    </row>
    <row r="93" spans="1:11" ht="26.15" customHeight="1">
      <c r="A93" s="3" t="s">
        <v>217</v>
      </c>
      <c r="B93" s="4" t="s">
        <v>226</v>
      </c>
      <c r="C93" s="5" t="s">
        <v>110</v>
      </c>
      <c r="D93" s="5" t="s">
        <v>112</v>
      </c>
      <c r="E93" s="4">
        <v>2</v>
      </c>
      <c r="F93" s="11">
        <v>32.074666666666701</v>
      </c>
      <c r="G93" s="5">
        <v>82.56</v>
      </c>
      <c r="H93" s="10" t="s">
        <v>238</v>
      </c>
      <c r="I93" s="5">
        <f t="shared" si="4"/>
        <v>82.56</v>
      </c>
      <c r="J93" s="5">
        <f t="shared" si="5"/>
        <v>49.54</v>
      </c>
      <c r="K93" s="5">
        <f t="shared" si="6"/>
        <v>81.61</v>
      </c>
    </row>
    <row r="94" spans="1:11" ht="26.15" customHeight="1">
      <c r="A94" s="3" t="s">
        <v>217</v>
      </c>
      <c r="B94" s="4" t="s">
        <v>226</v>
      </c>
      <c r="C94" s="5" t="s">
        <v>110</v>
      </c>
      <c r="D94" s="5" t="s">
        <v>113</v>
      </c>
      <c r="E94" s="4">
        <v>2</v>
      </c>
      <c r="F94" s="11">
        <v>31.645333333333301</v>
      </c>
      <c r="G94" s="5">
        <v>82.38</v>
      </c>
      <c r="H94" s="10" t="s">
        <v>238</v>
      </c>
      <c r="I94" s="5">
        <f t="shared" si="4"/>
        <v>82.38</v>
      </c>
      <c r="J94" s="5">
        <f t="shared" si="5"/>
        <v>49.43</v>
      </c>
      <c r="K94" s="5">
        <f t="shared" si="6"/>
        <v>81.08</v>
      </c>
    </row>
    <row r="95" spans="1:11" ht="26.15" customHeight="1">
      <c r="A95" s="3" t="s">
        <v>217</v>
      </c>
      <c r="B95" s="4" t="s">
        <v>226</v>
      </c>
      <c r="C95" s="5" t="s">
        <v>110</v>
      </c>
      <c r="D95" s="5" t="s">
        <v>114</v>
      </c>
      <c r="E95" s="4">
        <v>2</v>
      </c>
      <c r="F95" s="11">
        <v>30.485333333333301</v>
      </c>
      <c r="G95" s="5">
        <v>82.18</v>
      </c>
      <c r="H95" s="10" t="s">
        <v>238</v>
      </c>
      <c r="I95" s="5">
        <f t="shared" si="4"/>
        <v>82.18</v>
      </c>
      <c r="J95" s="5">
        <f t="shared" si="5"/>
        <v>49.31</v>
      </c>
      <c r="K95" s="5">
        <f t="shared" si="6"/>
        <v>79.8</v>
      </c>
    </row>
    <row r="96" spans="1:11" ht="26.15" customHeight="1">
      <c r="A96" s="3" t="s">
        <v>217</v>
      </c>
      <c r="B96" s="4" t="s">
        <v>226</v>
      </c>
      <c r="C96" s="5" t="s">
        <v>110</v>
      </c>
      <c r="D96" s="5" t="s">
        <v>115</v>
      </c>
      <c r="E96" s="4">
        <v>2</v>
      </c>
      <c r="F96" s="11">
        <v>29.872</v>
      </c>
      <c r="G96" s="5">
        <v>80.760000000000005</v>
      </c>
      <c r="H96" s="10" t="s">
        <v>238</v>
      </c>
      <c r="I96" s="5">
        <f t="shared" ref="I96:I131" si="7">G96</f>
        <v>80.760000000000005</v>
      </c>
      <c r="J96" s="5">
        <f t="shared" ref="J96:J127" si="8">ROUND(I96*0.6,2)</f>
        <v>48.46</v>
      </c>
      <c r="K96" s="5">
        <f t="shared" si="6"/>
        <v>78.33</v>
      </c>
    </row>
    <row r="97" spans="1:11" ht="26.15" customHeight="1">
      <c r="A97" s="3" t="s">
        <v>213</v>
      </c>
      <c r="B97" s="4" t="s">
        <v>227</v>
      </c>
      <c r="C97" s="5" t="s">
        <v>34</v>
      </c>
      <c r="D97" s="5" t="s">
        <v>33</v>
      </c>
      <c r="E97" s="4">
        <v>1</v>
      </c>
      <c r="F97" s="9">
        <v>34.070666666666703</v>
      </c>
      <c r="G97" s="5">
        <v>81.86</v>
      </c>
      <c r="H97" s="10" t="s">
        <v>238</v>
      </c>
      <c r="I97" s="5">
        <f t="shared" si="7"/>
        <v>81.86</v>
      </c>
      <c r="J97" s="5">
        <f t="shared" si="8"/>
        <v>49.12</v>
      </c>
      <c r="K97" s="5">
        <f t="shared" si="6"/>
        <v>83.19</v>
      </c>
    </row>
    <row r="98" spans="1:11" ht="26.15" customHeight="1">
      <c r="A98" s="3" t="s">
        <v>213</v>
      </c>
      <c r="B98" s="4" t="s">
        <v>227</v>
      </c>
      <c r="C98" s="5" t="s">
        <v>34</v>
      </c>
      <c r="D98" s="5" t="s">
        <v>36</v>
      </c>
      <c r="E98" s="4">
        <v>1</v>
      </c>
      <c r="F98" s="9">
        <v>31.266666666666701</v>
      </c>
      <c r="G98" s="5">
        <v>78.2</v>
      </c>
      <c r="H98" s="10" t="s">
        <v>238</v>
      </c>
      <c r="I98" s="5">
        <f t="shared" si="7"/>
        <v>78.2</v>
      </c>
      <c r="J98" s="5">
        <f t="shared" si="8"/>
        <v>46.92</v>
      </c>
      <c r="K98" s="5">
        <f t="shared" si="6"/>
        <v>78.19</v>
      </c>
    </row>
    <row r="99" spans="1:11" ht="26.15" customHeight="1">
      <c r="A99" s="3" t="s">
        <v>213</v>
      </c>
      <c r="B99" s="4" t="s">
        <v>227</v>
      </c>
      <c r="C99" s="5" t="s">
        <v>34</v>
      </c>
      <c r="D99" s="5" t="s">
        <v>35</v>
      </c>
      <c r="E99" s="4">
        <v>1</v>
      </c>
      <c r="F99" s="9">
        <v>31.344000000000001</v>
      </c>
      <c r="G99" s="5">
        <v>0</v>
      </c>
      <c r="H99" s="10" t="s">
        <v>238</v>
      </c>
      <c r="I99" s="5">
        <f t="shared" si="7"/>
        <v>0</v>
      </c>
      <c r="J99" s="5">
        <f t="shared" si="8"/>
        <v>0</v>
      </c>
      <c r="K99" s="5">
        <f t="shared" si="6"/>
        <v>31.34</v>
      </c>
    </row>
    <row r="100" spans="1:11" ht="26.15" customHeight="1">
      <c r="A100" s="3" t="s">
        <v>217</v>
      </c>
      <c r="B100" s="4" t="s">
        <v>227</v>
      </c>
      <c r="C100" s="5" t="s">
        <v>117</v>
      </c>
      <c r="D100" s="5" t="s">
        <v>116</v>
      </c>
      <c r="E100" s="4">
        <v>2</v>
      </c>
      <c r="F100" s="11">
        <v>32.78</v>
      </c>
      <c r="G100" s="5">
        <v>84.44</v>
      </c>
      <c r="H100" s="10" t="s">
        <v>238</v>
      </c>
      <c r="I100" s="5">
        <f t="shared" si="7"/>
        <v>84.44</v>
      </c>
      <c r="J100" s="5">
        <f t="shared" si="8"/>
        <v>50.66</v>
      </c>
      <c r="K100" s="5">
        <f t="shared" ref="K100:K131" si="9">ROUND(J100+F100,2)</f>
        <v>83.44</v>
      </c>
    </row>
    <row r="101" spans="1:11" ht="26.15" customHeight="1">
      <c r="A101" s="3" t="s">
        <v>217</v>
      </c>
      <c r="B101" s="4" t="s">
        <v>227</v>
      </c>
      <c r="C101" s="5" t="s">
        <v>117</v>
      </c>
      <c r="D101" s="5" t="s">
        <v>119</v>
      </c>
      <c r="E101" s="4">
        <v>2</v>
      </c>
      <c r="F101" s="11">
        <v>31.521333333333299</v>
      </c>
      <c r="G101" s="5">
        <v>83.1</v>
      </c>
      <c r="H101" s="10" t="s">
        <v>238</v>
      </c>
      <c r="I101" s="5">
        <f t="shared" si="7"/>
        <v>83.1</v>
      </c>
      <c r="J101" s="5">
        <f t="shared" si="8"/>
        <v>49.86</v>
      </c>
      <c r="K101" s="5">
        <f t="shared" si="9"/>
        <v>81.38</v>
      </c>
    </row>
    <row r="102" spans="1:11" ht="26.15" customHeight="1">
      <c r="A102" s="3" t="s">
        <v>217</v>
      </c>
      <c r="B102" s="4" t="s">
        <v>227</v>
      </c>
      <c r="C102" s="5" t="s">
        <v>117</v>
      </c>
      <c r="D102" s="5" t="s">
        <v>118</v>
      </c>
      <c r="E102" s="4">
        <v>2</v>
      </c>
      <c r="F102" s="11">
        <v>31.5893333333333</v>
      </c>
      <c r="G102" s="5">
        <v>82.94</v>
      </c>
      <c r="H102" s="10" t="s">
        <v>238</v>
      </c>
      <c r="I102" s="5">
        <f t="shared" si="7"/>
        <v>82.94</v>
      </c>
      <c r="J102" s="5">
        <f t="shared" si="8"/>
        <v>49.76</v>
      </c>
      <c r="K102" s="5">
        <f t="shared" si="9"/>
        <v>81.349999999999994</v>
      </c>
    </row>
    <row r="103" spans="1:11" ht="26.15" customHeight="1">
      <c r="A103" s="3" t="s">
        <v>217</v>
      </c>
      <c r="B103" s="4" t="s">
        <v>227</v>
      </c>
      <c r="C103" s="5" t="s">
        <v>117</v>
      </c>
      <c r="D103" s="5" t="s">
        <v>120</v>
      </c>
      <c r="E103" s="4">
        <v>2</v>
      </c>
      <c r="F103" s="11">
        <v>31.456</v>
      </c>
      <c r="G103" s="5">
        <v>81.260000000000005</v>
      </c>
      <c r="H103" s="10" t="s">
        <v>238</v>
      </c>
      <c r="I103" s="5">
        <f t="shared" si="7"/>
        <v>81.260000000000005</v>
      </c>
      <c r="J103" s="5">
        <f t="shared" si="8"/>
        <v>48.76</v>
      </c>
      <c r="K103" s="5">
        <f t="shared" si="9"/>
        <v>80.22</v>
      </c>
    </row>
    <row r="104" spans="1:11" ht="26.15" customHeight="1">
      <c r="A104" s="3" t="s">
        <v>217</v>
      </c>
      <c r="B104" s="4" t="s">
        <v>227</v>
      </c>
      <c r="C104" s="5" t="s">
        <v>117</v>
      </c>
      <c r="D104" s="5" t="s">
        <v>121</v>
      </c>
      <c r="E104" s="4">
        <v>2</v>
      </c>
      <c r="F104" s="11">
        <v>31.393333333333299</v>
      </c>
      <c r="G104" s="5">
        <v>80.92</v>
      </c>
      <c r="H104" s="10" t="s">
        <v>238</v>
      </c>
      <c r="I104" s="5">
        <f t="shared" si="7"/>
        <v>80.92</v>
      </c>
      <c r="J104" s="5">
        <f t="shared" si="8"/>
        <v>48.55</v>
      </c>
      <c r="K104" s="5">
        <f t="shared" si="9"/>
        <v>79.94</v>
      </c>
    </row>
    <row r="105" spans="1:11" ht="26.15" customHeight="1">
      <c r="A105" s="3" t="s">
        <v>217</v>
      </c>
      <c r="B105" s="4" t="s">
        <v>227</v>
      </c>
      <c r="C105" s="5" t="s">
        <v>117</v>
      </c>
      <c r="D105" s="5" t="s">
        <v>122</v>
      </c>
      <c r="E105" s="4">
        <v>2</v>
      </c>
      <c r="F105" s="11">
        <v>29.6413333333333</v>
      </c>
      <c r="G105" s="5">
        <v>77.400000000000006</v>
      </c>
      <c r="H105" s="10" t="s">
        <v>238</v>
      </c>
      <c r="I105" s="5">
        <f t="shared" si="7"/>
        <v>77.400000000000006</v>
      </c>
      <c r="J105" s="5">
        <f t="shared" si="8"/>
        <v>46.44</v>
      </c>
      <c r="K105" s="5">
        <f t="shared" si="9"/>
        <v>76.08</v>
      </c>
    </row>
    <row r="106" spans="1:11" ht="26.15" customHeight="1">
      <c r="A106" s="3" t="s">
        <v>216</v>
      </c>
      <c r="B106" s="4" t="s">
        <v>228</v>
      </c>
      <c r="C106" s="5" t="s">
        <v>104</v>
      </c>
      <c r="D106" s="5" t="s">
        <v>103</v>
      </c>
      <c r="E106" s="4">
        <v>1</v>
      </c>
      <c r="F106" s="11">
        <v>33.44</v>
      </c>
      <c r="G106" s="5">
        <v>82.66</v>
      </c>
      <c r="H106" s="10" t="s">
        <v>238</v>
      </c>
      <c r="I106" s="5">
        <f t="shared" si="7"/>
        <v>82.66</v>
      </c>
      <c r="J106" s="5">
        <f t="shared" si="8"/>
        <v>49.6</v>
      </c>
      <c r="K106" s="5">
        <f t="shared" si="9"/>
        <v>83.04</v>
      </c>
    </row>
    <row r="107" spans="1:11" ht="26.15" customHeight="1">
      <c r="A107" s="3" t="s">
        <v>217</v>
      </c>
      <c r="B107" s="4" t="s">
        <v>229</v>
      </c>
      <c r="C107" s="5" t="s">
        <v>124</v>
      </c>
      <c r="D107" s="5" t="s">
        <v>131</v>
      </c>
      <c r="E107" s="4">
        <v>3</v>
      </c>
      <c r="F107" s="11">
        <v>33.049333333333301</v>
      </c>
      <c r="G107" s="5">
        <v>88.11</v>
      </c>
      <c r="H107" s="10" t="s">
        <v>238</v>
      </c>
      <c r="I107" s="5">
        <f t="shared" si="7"/>
        <v>88.11</v>
      </c>
      <c r="J107" s="5">
        <f t="shared" si="8"/>
        <v>52.87</v>
      </c>
      <c r="K107" s="5">
        <f t="shared" si="9"/>
        <v>85.92</v>
      </c>
    </row>
    <row r="108" spans="1:11" ht="26.15" customHeight="1">
      <c r="A108" s="3" t="s">
        <v>217</v>
      </c>
      <c r="B108" s="4" t="s">
        <v>229</v>
      </c>
      <c r="C108" s="5" t="s">
        <v>124</v>
      </c>
      <c r="D108" s="5" t="s">
        <v>125</v>
      </c>
      <c r="E108" s="4">
        <v>3</v>
      </c>
      <c r="F108" s="11">
        <v>34.245333333333299</v>
      </c>
      <c r="G108" s="5">
        <v>85.83</v>
      </c>
      <c r="H108" s="10" t="s">
        <v>238</v>
      </c>
      <c r="I108" s="5">
        <f t="shared" si="7"/>
        <v>85.83</v>
      </c>
      <c r="J108" s="5">
        <f t="shared" si="8"/>
        <v>51.5</v>
      </c>
      <c r="K108" s="5">
        <f t="shared" si="9"/>
        <v>85.75</v>
      </c>
    </row>
    <row r="109" spans="1:11" ht="26.15" customHeight="1">
      <c r="A109" s="3" t="s">
        <v>217</v>
      </c>
      <c r="B109" s="4" t="s">
        <v>229</v>
      </c>
      <c r="C109" s="5" t="s">
        <v>124</v>
      </c>
      <c r="D109" s="5" t="s">
        <v>132</v>
      </c>
      <c r="E109" s="4">
        <v>3</v>
      </c>
      <c r="F109" s="11">
        <v>32.918666666666702</v>
      </c>
      <c r="G109" s="5">
        <v>86.61</v>
      </c>
      <c r="H109" s="10" t="s">
        <v>238</v>
      </c>
      <c r="I109" s="5">
        <f t="shared" si="7"/>
        <v>86.61</v>
      </c>
      <c r="J109" s="5">
        <f t="shared" si="8"/>
        <v>51.97</v>
      </c>
      <c r="K109" s="5">
        <f t="shared" si="9"/>
        <v>84.89</v>
      </c>
    </row>
    <row r="110" spans="1:11" ht="26.15" customHeight="1">
      <c r="A110" s="3" t="s">
        <v>217</v>
      </c>
      <c r="B110" s="4" t="s">
        <v>229</v>
      </c>
      <c r="C110" s="5" t="s">
        <v>124</v>
      </c>
      <c r="D110" s="5" t="s">
        <v>129</v>
      </c>
      <c r="E110" s="4">
        <v>3</v>
      </c>
      <c r="F110" s="11">
        <v>33.161333333333303</v>
      </c>
      <c r="G110" s="5">
        <v>85.17</v>
      </c>
      <c r="H110" s="10" t="s">
        <v>238</v>
      </c>
      <c r="I110" s="5">
        <f t="shared" si="7"/>
        <v>85.17</v>
      </c>
      <c r="J110" s="5">
        <f t="shared" si="8"/>
        <v>51.1</v>
      </c>
      <c r="K110" s="5">
        <f t="shared" si="9"/>
        <v>84.26</v>
      </c>
    </row>
    <row r="111" spans="1:11" ht="26.15" customHeight="1">
      <c r="A111" s="3" t="s">
        <v>217</v>
      </c>
      <c r="B111" s="4" t="s">
        <v>229</v>
      </c>
      <c r="C111" s="5" t="s">
        <v>124</v>
      </c>
      <c r="D111" s="5" t="s">
        <v>126</v>
      </c>
      <c r="E111" s="4">
        <v>3</v>
      </c>
      <c r="F111" s="11">
        <v>34.031999999999996</v>
      </c>
      <c r="G111" s="5">
        <v>83.56</v>
      </c>
      <c r="H111" s="10" t="s">
        <v>238</v>
      </c>
      <c r="I111" s="5">
        <f t="shared" si="7"/>
        <v>83.56</v>
      </c>
      <c r="J111" s="5">
        <f t="shared" si="8"/>
        <v>50.14</v>
      </c>
      <c r="K111" s="5">
        <f t="shared" si="9"/>
        <v>84.17</v>
      </c>
    </row>
    <row r="112" spans="1:11" ht="26.15" customHeight="1">
      <c r="A112" s="3" t="s">
        <v>217</v>
      </c>
      <c r="B112" s="4" t="s">
        <v>229</v>
      </c>
      <c r="C112" s="5" t="s">
        <v>124</v>
      </c>
      <c r="D112" s="5" t="s">
        <v>123</v>
      </c>
      <c r="E112" s="4">
        <v>3</v>
      </c>
      <c r="F112" s="11">
        <v>34.340000000000003</v>
      </c>
      <c r="G112" s="5">
        <v>82.33</v>
      </c>
      <c r="H112" s="10" t="s">
        <v>238</v>
      </c>
      <c r="I112" s="5">
        <f t="shared" si="7"/>
        <v>82.33</v>
      </c>
      <c r="J112" s="5">
        <f t="shared" si="8"/>
        <v>49.4</v>
      </c>
      <c r="K112" s="5">
        <f t="shared" si="9"/>
        <v>83.74</v>
      </c>
    </row>
    <row r="113" spans="1:11" ht="26.15" customHeight="1">
      <c r="A113" s="3" t="s">
        <v>217</v>
      </c>
      <c r="B113" s="4" t="s">
        <v>229</v>
      </c>
      <c r="C113" s="5" t="s">
        <v>124</v>
      </c>
      <c r="D113" s="5" t="s">
        <v>128</v>
      </c>
      <c r="E113" s="4">
        <v>3</v>
      </c>
      <c r="F113" s="11">
        <v>33.463999999999999</v>
      </c>
      <c r="G113" s="5">
        <v>83.78</v>
      </c>
      <c r="H113" s="10" t="s">
        <v>238</v>
      </c>
      <c r="I113" s="5">
        <f t="shared" si="7"/>
        <v>83.78</v>
      </c>
      <c r="J113" s="5">
        <f t="shared" si="8"/>
        <v>50.27</v>
      </c>
      <c r="K113" s="5">
        <f t="shared" si="9"/>
        <v>83.73</v>
      </c>
    </row>
    <row r="114" spans="1:11" ht="26.15" customHeight="1">
      <c r="A114" s="3" t="s">
        <v>217</v>
      </c>
      <c r="B114" s="4" t="s">
        <v>229</v>
      </c>
      <c r="C114" s="5" t="s">
        <v>124</v>
      </c>
      <c r="D114" s="5" t="s">
        <v>130</v>
      </c>
      <c r="E114" s="4">
        <v>3</v>
      </c>
      <c r="F114" s="11">
        <v>33.126666666666701</v>
      </c>
      <c r="G114" s="5">
        <v>83.89</v>
      </c>
      <c r="H114" s="10" t="s">
        <v>238</v>
      </c>
      <c r="I114" s="5">
        <f t="shared" si="7"/>
        <v>83.89</v>
      </c>
      <c r="J114" s="5">
        <f t="shared" si="8"/>
        <v>50.33</v>
      </c>
      <c r="K114" s="5">
        <f t="shared" si="9"/>
        <v>83.46</v>
      </c>
    </row>
    <row r="115" spans="1:11" ht="26.15" customHeight="1">
      <c r="A115" s="3" t="s">
        <v>217</v>
      </c>
      <c r="B115" s="4" t="s">
        <v>229</v>
      </c>
      <c r="C115" s="5" t="s">
        <v>124</v>
      </c>
      <c r="D115" s="5" t="s">
        <v>127</v>
      </c>
      <c r="E115" s="4">
        <v>3</v>
      </c>
      <c r="F115" s="11">
        <v>33.534666666666702</v>
      </c>
      <c r="G115" s="5">
        <v>83.06</v>
      </c>
      <c r="H115" s="10" t="s">
        <v>238</v>
      </c>
      <c r="I115" s="5">
        <f t="shared" si="7"/>
        <v>83.06</v>
      </c>
      <c r="J115" s="5">
        <f t="shared" si="8"/>
        <v>49.84</v>
      </c>
      <c r="K115" s="5">
        <f t="shared" si="9"/>
        <v>83.37</v>
      </c>
    </row>
    <row r="116" spans="1:11" ht="26.15" customHeight="1">
      <c r="A116" s="3" t="s">
        <v>217</v>
      </c>
      <c r="B116" s="4" t="s">
        <v>230</v>
      </c>
      <c r="C116" s="5" t="s">
        <v>133</v>
      </c>
      <c r="D116" s="5" t="s">
        <v>135</v>
      </c>
      <c r="E116" s="4">
        <v>1</v>
      </c>
      <c r="F116" s="11">
        <v>32.423999999999999</v>
      </c>
      <c r="G116" s="5">
        <v>84.39</v>
      </c>
      <c r="H116" s="10" t="s">
        <v>238</v>
      </c>
      <c r="I116" s="5">
        <f t="shared" si="7"/>
        <v>84.39</v>
      </c>
      <c r="J116" s="5">
        <f t="shared" si="8"/>
        <v>50.63</v>
      </c>
      <c r="K116" s="5">
        <f t="shared" si="9"/>
        <v>83.05</v>
      </c>
    </row>
    <row r="117" spans="1:11" ht="26.15" customHeight="1">
      <c r="A117" s="3" t="s">
        <v>217</v>
      </c>
      <c r="B117" s="4" t="s">
        <v>230</v>
      </c>
      <c r="C117" s="5" t="s">
        <v>133</v>
      </c>
      <c r="D117" s="5" t="s">
        <v>134</v>
      </c>
      <c r="E117" s="4">
        <v>1</v>
      </c>
      <c r="F117" s="11">
        <v>32.584000000000003</v>
      </c>
      <c r="G117" s="5">
        <v>83.67</v>
      </c>
      <c r="H117" s="10" t="s">
        <v>238</v>
      </c>
      <c r="I117" s="5">
        <f t="shared" si="7"/>
        <v>83.67</v>
      </c>
      <c r="J117" s="5">
        <f t="shared" si="8"/>
        <v>50.2</v>
      </c>
      <c r="K117" s="5">
        <f t="shared" si="9"/>
        <v>82.78</v>
      </c>
    </row>
    <row r="118" spans="1:11" ht="26.15" customHeight="1">
      <c r="A118" s="3" t="s">
        <v>217</v>
      </c>
      <c r="B118" s="4" t="s">
        <v>230</v>
      </c>
      <c r="C118" s="5" t="s">
        <v>133</v>
      </c>
      <c r="D118" s="5" t="s">
        <v>136</v>
      </c>
      <c r="E118" s="4">
        <v>1</v>
      </c>
      <c r="F118" s="11">
        <v>32.382666666666701</v>
      </c>
      <c r="G118" s="5">
        <v>83.02</v>
      </c>
      <c r="H118" s="10" t="s">
        <v>238</v>
      </c>
      <c r="I118" s="5">
        <f t="shared" si="7"/>
        <v>83.02</v>
      </c>
      <c r="J118" s="5">
        <f t="shared" si="8"/>
        <v>49.81</v>
      </c>
      <c r="K118" s="5">
        <f t="shared" si="9"/>
        <v>82.19</v>
      </c>
    </row>
    <row r="119" spans="1:11" ht="26.15" customHeight="1">
      <c r="A119" s="3" t="s">
        <v>217</v>
      </c>
      <c r="B119" s="4" t="s">
        <v>231</v>
      </c>
      <c r="C119" s="5" t="s">
        <v>138</v>
      </c>
      <c r="D119" s="5" t="s">
        <v>137</v>
      </c>
      <c r="E119" s="4">
        <v>2</v>
      </c>
      <c r="F119" s="11">
        <v>33.463999999999999</v>
      </c>
      <c r="G119" s="5">
        <v>85</v>
      </c>
      <c r="H119" s="10" t="s">
        <v>238</v>
      </c>
      <c r="I119" s="5">
        <f t="shared" si="7"/>
        <v>85</v>
      </c>
      <c r="J119" s="5">
        <f t="shared" si="8"/>
        <v>51</v>
      </c>
      <c r="K119" s="5">
        <f t="shared" si="9"/>
        <v>84.46</v>
      </c>
    </row>
    <row r="120" spans="1:11" ht="26.15" customHeight="1">
      <c r="A120" s="3" t="s">
        <v>217</v>
      </c>
      <c r="B120" s="4" t="s">
        <v>231</v>
      </c>
      <c r="C120" s="5" t="s">
        <v>138</v>
      </c>
      <c r="D120" s="5" t="s">
        <v>139</v>
      </c>
      <c r="E120" s="4">
        <v>2</v>
      </c>
      <c r="F120" s="11">
        <v>32.256</v>
      </c>
      <c r="G120" s="5">
        <v>83.44</v>
      </c>
      <c r="H120" s="10" t="s">
        <v>238</v>
      </c>
      <c r="I120" s="5">
        <f t="shared" si="7"/>
        <v>83.44</v>
      </c>
      <c r="J120" s="5">
        <f t="shared" si="8"/>
        <v>50.06</v>
      </c>
      <c r="K120" s="5">
        <f t="shared" si="9"/>
        <v>82.32</v>
      </c>
    </row>
    <row r="121" spans="1:11" ht="26.15" customHeight="1">
      <c r="A121" s="3" t="s">
        <v>217</v>
      </c>
      <c r="B121" s="4" t="s">
        <v>231</v>
      </c>
      <c r="C121" s="5" t="s">
        <v>138</v>
      </c>
      <c r="D121" s="5" t="s">
        <v>141</v>
      </c>
      <c r="E121" s="4">
        <v>2</v>
      </c>
      <c r="F121" s="11">
        <v>31.654666666666699</v>
      </c>
      <c r="G121" s="5">
        <v>81.22</v>
      </c>
      <c r="H121" s="10" t="s">
        <v>238</v>
      </c>
      <c r="I121" s="5">
        <f t="shared" si="7"/>
        <v>81.22</v>
      </c>
      <c r="J121" s="5">
        <f t="shared" si="8"/>
        <v>48.73</v>
      </c>
      <c r="K121" s="5">
        <f t="shared" si="9"/>
        <v>80.38</v>
      </c>
    </row>
    <row r="122" spans="1:11" ht="26.15" customHeight="1">
      <c r="A122" s="3" t="s">
        <v>217</v>
      </c>
      <c r="B122" s="4" t="s">
        <v>231</v>
      </c>
      <c r="C122" s="5" t="s">
        <v>138</v>
      </c>
      <c r="D122" s="5" t="s">
        <v>143</v>
      </c>
      <c r="E122" s="4">
        <v>2</v>
      </c>
      <c r="F122" s="11">
        <v>31.473333333333301</v>
      </c>
      <c r="G122" s="5">
        <v>81.06</v>
      </c>
      <c r="H122" s="10" t="s">
        <v>238</v>
      </c>
      <c r="I122" s="5">
        <f t="shared" si="7"/>
        <v>81.06</v>
      </c>
      <c r="J122" s="5">
        <f t="shared" si="8"/>
        <v>48.64</v>
      </c>
      <c r="K122" s="5">
        <f t="shared" si="9"/>
        <v>80.11</v>
      </c>
    </row>
    <row r="123" spans="1:11" ht="26.15" customHeight="1">
      <c r="A123" s="3" t="s">
        <v>217</v>
      </c>
      <c r="B123" s="4" t="s">
        <v>231</v>
      </c>
      <c r="C123" s="5" t="s">
        <v>138</v>
      </c>
      <c r="D123" s="5" t="s">
        <v>140</v>
      </c>
      <c r="E123" s="4">
        <v>2</v>
      </c>
      <c r="F123" s="11">
        <v>32.14</v>
      </c>
      <c r="G123" s="5">
        <v>0</v>
      </c>
      <c r="H123" s="10" t="s">
        <v>238</v>
      </c>
      <c r="I123" s="5">
        <f t="shared" si="7"/>
        <v>0</v>
      </c>
      <c r="J123" s="5">
        <f t="shared" si="8"/>
        <v>0</v>
      </c>
      <c r="K123" s="5">
        <f t="shared" si="9"/>
        <v>32.14</v>
      </c>
    </row>
    <row r="124" spans="1:11" ht="26.15" customHeight="1">
      <c r="A124" s="3" t="s">
        <v>217</v>
      </c>
      <c r="B124" s="4" t="s">
        <v>231</v>
      </c>
      <c r="C124" s="5" t="s">
        <v>138</v>
      </c>
      <c r="D124" s="5" t="s">
        <v>142</v>
      </c>
      <c r="E124" s="4">
        <v>2</v>
      </c>
      <c r="F124" s="11">
        <v>31.48</v>
      </c>
      <c r="G124" s="5">
        <v>0</v>
      </c>
      <c r="H124" s="10" t="s">
        <v>238</v>
      </c>
      <c r="I124" s="5">
        <f t="shared" si="7"/>
        <v>0</v>
      </c>
      <c r="J124" s="5">
        <f t="shared" si="8"/>
        <v>0</v>
      </c>
      <c r="K124" s="5">
        <f t="shared" si="9"/>
        <v>31.48</v>
      </c>
    </row>
    <row r="125" spans="1:11" ht="26.15" customHeight="1">
      <c r="A125" s="3" t="s">
        <v>217</v>
      </c>
      <c r="B125" s="4" t="s">
        <v>232</v>
      </c>
      <c r="C125" s="5" t="s">
        <v>145</v>
      </c>
      <c r="D125" s="5" t="s">
        <v>148</v>
      </c>
      <c r="E125" s="4">
        <v>2</v>
      </c>
      <c r="F125" s="11">
        <v>32.676000000000002</v>
      </c>
      <c r="G125" s="5">
        <v>86.22</v>
      </c>
      <c r="H125" s="10" t="s">
        <v>238</v>
      </c>
      <c r="I125" s="5">
        <f t="shared" si="7"/>
        <v>86.22</v>
      </c>
      <c r="J125" s="5">
        <f t="shared" si="8"/>
        <v>51.73</v>
      </c>
      <c r="K125" s="5">
        <f t="shared" si="9"/>
        <v>84.41</v>
      </c>
    </row>
    <row r="126" spans="1:11" ht="26.15" customHeight="1">
      <c r="A126" s="3" t="s">
        <v>217</v>
      </c>
      <c r="B126" s="4" t="s">
        <v>232</v>
      </c>
      <c r="C126" s="5" t="s">
        <v>145</v>
      </c>
      <c r="D126" s="5" t="s">
        <v>149</v>
      </c>
      <c r="E126" s="4">
        <v>2</v>
      </c>
      <c r="F126" s="11">
        <v>32.479999999999997</v>
      </c>
      <c r="G126" s="5">
        <v>84.22</v>
      </c>
      <c r="H126" s="10" t="s">
        <v>238</v>
      </c>
      <c r="I126" s="5">
        <f t="shared" si="7"/>
        <v>84.22</v>
      </c>
      <c r="J126" s="5">
        <f t="shared" si="8"/>
        <v>50.53</v>
      </c>
      <c r="K126" s="5">
        <f t="shared" si="9"/>
        <v>83.01</v>
      </c>
    </row>
    <row r="127" spans="1:11" ht="26.15" customHeight="1">
      <c r="A127" s="3" t="s">
        <v>217</v>
      </c>
      <c r="B127" s="4" t="s">
        <v>232</v>
      </c>
      <c r="C127" s="5" t="s">
        <v>145</v>
      </c>
      <c r="D127" s="5" t="s">
        <v>146</v>
      </c>
      <c r="E127" s="4">
        <v>2</v>
      </c>
      <c r="F127" s="11">
        <v>33.0133333333333</v>
      </c>
      <c r="G127" s="5">
        <v>82.72</v>
      </c>
      <c r="H127" s="10" t="s">
        <v>238</v>
      </c>
      <c r="I127" s="5">
        <f t="shared" si="7"/>
        <v>82.72</v>
      </c>
      <c r="J127" s="5">
        <f t="shared" si="8"/>
        <v>49.63</v>
      </c>
      <c r="K127" s="5">
        <f t="shared" si="9"/>
        <v>82.64</v>
      </c>
    </row>
    <row r="128" spans="1:11" ht="26.15" customHeight="1">
      <c r="A128" s="3" t="s">
        <v>217</v>
      </c>
      <c r="B128" s="4" t="s">
        <v>232</v>
      </c>
      <c r="C128" s="5" t="s">
        <v>145</v>
      </c>
      <c r="D128" s="5" t="s">
        <v>147</v>
      </c>
      <c r="E128" s="4">
        <v>2</v>
      </c>
      <c r="F128" s="11">
        <v>32.901333333333298</v>
      </c>
      <c r="G128" s="5">
        <v>76.67</v>
      </c>
      <c r="H128" s="10" t="s">
        <v>238</v>
      </c>
      <c r="I128" s="5">
        <f t="shared" si="7"/>
        <v>76.67</v>
      </c>
      <c r="J128" s="5">
        <f t="shared" ref="J128:J159" si="10">ROUND(I128*0.6,2)</f>
        <v>46</v>
      </c>
      <c r="K128" s="5">
        <f t="shared" si="9"/>
        <v>78.900000000000006</v>
      </c>
    </row>
    <row r="129" spans="1:11" ht="26.15" customHeight="1">
      <c r="A129" s="3" t="s">
        <v>217</v>
      </c>
      <c r="B129" s="4" t="s">
        <v>232</v>
      </c>
      <c r="C129" s="5" t="s">
        <v>145</v>
      </c>
      <c r="D129" s="5" t="s">
        <v>144</v>
      </c>
      <c r="E129" s="4">
        <v>2</v>
      </c>
      <c r="F129" s="11">
        <v>33.131999999999998</v>
      </c>
      <c r="G129" s="5">
        <v>0</v>
      </c>
      <c r="H129" s="10" t="s">
        <v>238</v>
      </c>
      <c r="I129" s="5">
        <f t="shared" si="7"/>
        <v>0</v>
      </c>
      <c r="J129" s="5">
        <f t="shared" si="10"/>
        <v>0</v>
      </c>
      <c r="K129" s="5">
        <f t="shared" si="9"/>
        <v>33.130000000000003</v>
      </c>
    </row>
    <row r="130" spans="1:11" ht="26.15" customHeight="1">
      <c r="A130" s="3" t="s">
        <v>217</v>
      </c>
      <c r="B130" s="4" t="s">
        <v>232</v>
      </c>
      <c r="C130" s="5" t="s">
        <v>145</v>
      </c>
      <c r="D130" s="5" t="s">
        <v>150</v>
      </c>
      <c r="E130" s="4">
        <v>2</v>
      </c>
      <c r="F130" s="11">
        <v>32.421333333333301</v>
      </c>
      <c r="G130" s="5">
        <v>0</v>
      </c>
      <c r="H130" s="10" t="s">
        <v>238</v>
      </c>
      <c r="I130" s="5">
        <f t="shared" si="7"/>
        <v>0</v>
      </c>
      <c r="J130" s="5">
        <f t="shared" si="10"/>
        <v>0</v>
      </c>
      <c r="K130" s="5">
        <f t="shared" si="9"/>
        <v>32.42</v>
      </c>
    </row>
    <row r="131" spans="1:11" ht="26.15" customHeight="1">
      <c r="A131" s="3" t="s">
        <v>217</v>
      </c>
      <c r="B131" s="4" t="s">
        <v>233</v>
      </c>
      <c r="C131" s="5" t="s">
        <v>152</v>
      </c>
      <c r="D131" s="5" t="s">
        <v>154</v>
      </c>
      <c r="E131" s="4">
        <v>2</v>
      </c>
      <c r="F131" s="11">
        <v>31.8706666666667</v>
      </c>
      <c r="G131" s="5">
        <v>88.33</v>
      </c>
      <c r="H131" s="10" t="s">
        <v>238</v>
      </c>
      <c r="I131" s="5">
        <f t="shared" si="7"/>
        <v>88.33</v>
      </c>
      <c r="J131" s="5">
        <f t="shared" si="10"/>
        <v>53</v>
      </c>
      <c r="K131" s="5">
        <f t="shared" si="9"/>
        <v>84.87</v>
      </c>
    </row>
    <row r="132" spans="1:11" ht="26.15" customHeight="1">
      <c r="A132" s="3" t="s">
        <v>217</v>
      </c>
      <c r="B132" s="4" t="s">
        <v>233</v>
      </c>
      <c r="C132" s="5" t="s">
        <v>152</v>
      </c>
      <c r="D132" s="5" t="s">
        <v>153</v>
      </c>
      <c r="E132" s="4">
        <v>2</v>
      </c>
      <c r="F132" s="11">
        <v>32.270666666666699</v>
      </c>
      <c r="G132" s="5">
        <v>85.94</v>
      </c>
      <c r="H132" s="10" t="s">
        <v>238</v>
      </c>
      <c r="I132" s="5">
        <f t="shared" ref="I132:I134" si="11">G132</f>
        <v>85.94</v>
      </c>
      <c r="J132" s="5">
        <f t="shared" si="10"/>
        <v>51.56</v>
      </c>
      <c r="K132" s="5">
        <f t="shared" ref="K132:K163" si="12">ROUND(J132+F132,2)</f>
        <v>83.83</v>
      </c>
    </row>
    <row r="133" spans="1:11" ht="26.15" customHeight="1">
      <c r="A133" s="3" t="s">
        <v>217</v>
      </c>
      <c r="B133" s="4" t="s">
        <v>233</v>
      </c>
      <c r="C133" s="5" t="s">
        <v>152</v>
      </c>
      <c r="D133" s="5" t="s">
        <v>151</v>
      </c>
      <c r="E133" s="4">
        <v>2</v>
      </c>
      <c r="F133" s="11">
        <v>32.356000000000002</v>
      </c>
      <c r="G133" s="5">
        <v>84.61</v>
      </c>
      <c r="H133" s="10" t="s">
        <v>238</v>
      </c>
      <c r="I133" s="5">
        <f>G133</f>
        <v>84.61</v>
      </c>
      <c r="J133" s="5">
        <f t="shared" si="10"/>
        <v>50.77</v>
      </c>
      <c r="K133" s="5">
        <f t="shared" si="12"/>
        <v>83.13</v>
      </c>
    </row>
    <row r="134" spans="1:11" ht="26.15" customHeight="1">
      <c r="A134" s="3" t="s">
        <v>217</v>
      </c>
      <c r="B134" s="4" t="s">
        <v>233</v>
      </c>
      <c r="C134" s="5" t="s">
        <v>152</v>
      </c>
      <c r="D134" s="5" t="s">
        <v>155</v>
      </c>
      <c r="E134" s="4">
        <v>2</v>
      </c>
      <c r="F134" s="11">
        <v>31.825333333333301</v>
      </c>
      <c r="G134" s="5">
        <v>83.17</v>
      </c>
      <c r="H134" s="10" t="s">
        <v>238</v>
      </c>
      <c r="I134" s="5">
        <f t="shared" si="11"/>
        <v>83.17</v>
      </c>
      <c r="J134" s="5">
        <f t="shared" si="10"/>
        <v>49.9</v>
      </c>
      <c r="K134" s="5">
        <f t="shared" si="12"/>
        <v>81.73</v>
      </c>
    </row>
    <row r="135" spans="1:11" ht="26.15" customHeight="1">
      <c r="A135" s="3" t="s">
        <v>217</v>
      </c>
      <c r="B135" s="4" t="s">
        <v>233</v>
      </c>
      <c r="C135" s="5" t="s">
        <v>152</v>
      </c>
      <c r="D135" s="5" t="s">
        <v>157</v>
      </c>
      <c r="E135" s="4">
        <v>2</v>
      </c>
      <c r="F135" s="11">
        <v>30.8786666666667</v>
      </c>
      <c r="G135" s="5">
        <v>82.28</v>
      </c>
      <c r="H135" s="10" t="s">
        <v>238</v>
      </c>
      <c r="I135" s="5">
        <f>G135</f>
        <v>82.28</v>
      </c>
      <c r="J135" s="5">
        <f t="shared" si="10"/>
        <v>49.37</v>
      </c>
      <c r="K135" s="5">
        <f t="shared" si="12"/>
        <v>80.25</v>
      </c>
    </row>
    <row r="136" spans="1:11" ht="26.15" customHeight="1">
      <c r="A136" s="3" t="s">
        <v>217</v>
      </c>
      <c r="B136" s="4" t="s">
        <v>233</v>
      </c>
      <c r="C136" s="5" t="s">
        <v>152</v>
      </c>
      <c r="D136" s="5" t="s">
        <v>156</v>
      </c>
      <c r="E136" s="4">
        <v>2</v>
      </c>
      <c r="F136" s="11">
        <v>31.630666666666698</v>
      </c>
      <c r="G136" s="5">
        <v>79.11</v>
      </c>
      <c r="H136" s="10" t="s">
        <v>238</v>
      </c>
      <c r="I136" s="5">
        <f>G136</f>
        <v>79.11</v>
      </c>
      <c r="J136" s="5">
        <f t="shared" si="10"/>
        <v>47.47</v>
      </c>
      <c r="K136" s="5">
        <f t="shared" si="12"/>
        <v>79.099999999999994</v>
      </c>
    </row>
    <row r="137" spans="1:11" ht="26.15" customHeight="1">
      <c r="A137" s="4" t="s">
        <v>234</v>
      </c>
      <c r="B137" s="4" t="s">
        <v>235</v>
      </c>
      <c r="C137" s="5" t="s">
        <v>167</v>
      </c>
      <c r="D137" s="5" t="s">
        <v>166</v>
      </c>
      <c r="E137" s="4">
        <v>16</v>
      </c>
      <c r="F137" s="11">
        <v>30.876000000000001</v>
      </c>
      <c r="G137" s="5">
        <v>87.22</v>
      </c>
      <c r="H137" s="5">
        <v>84.6</v>
      </c>
      <c r="I137" s="5">
        <f t="shared" ref="I137:I180" si="13">ROUND(G137*0.5+H137*0.5,2)</f>
        <v>85.91</v>
      </c>
      <c r="J137" s="5">
        <f t="shared" si="10"/>
        <v>51.55</v>
      </c>
      <c r="K137" s="5">
        <f t="shared" si="12"/>
        <v>82.43</v>
      </c>
    </row>
    <row r="138" spans="1:11" ht="26.15" customHeight="1">
      <c r="A138" s="4" t="s">
        <v>234</v>
      </c>
      <c r="B138" s="4" t="s">
        <v>235</v>
      </c>
      <c r="C138" s="5" t="s">
        <v>167</v>
      </c>
      <c r="D138" s="5" t="s">
        <v>170</v>
      </c>
      <c r="E138" s="4">
        <v>16</v>
      </c>
      <c r="F138" s="11">
        <v>29.596</v>
      </c>
      <c r="G138" s="5">
        <v>86.82</v>
      </c>
      <c r="H138" s="5">
        <v>88.28</v>
      </c>
      <c r="I138" s="5">
        <f t="shared" si="13"/>
        <v>87.55</v>
      </c>
      <c r="J138" s="5">
        <f t="shared" si="10"/>
        <v>52.53</v>
      </c>
      <c r="K138" s="5">
        <f t="shared" si="12"/>
        <v>82.13</v>
      </c>
    </row>
    <row r="139" spans="1:11" ht="26.15" customHeight="1">
      <c r="A139" s="4" t="s">
        <v>234</v>
      </c>
      <c r="B139" s="4" t="s">
        <v>235</v>
      </c>
      <c r="C139" s="5" t="s">
        <v>167</v>
      </c>
      <c r="D139" s="5" t="s">
        <v>169</v>
      </c>
      <c r="E139" s="4">
        <v>16</v>
      </c>
      <c r="F139" s="11">
        <v>30.054666666666702</v>
      </c>
      <c r="G139" s="5">
        <v>86.66</v>
      </c>
      <c r="H139" s="5">
        <v>85.6</v>
      </c>
      <c r="I139" s="5">
        <f t="shared" si="13"/>
        <v>86.13</v>
      </c>
      <c r="J139" s="5">
        <f t="shared" si="10"/>
        <v>51.68</v>
      </c>
      <c r="K139" s="5">
        <f t="shared" si="12"/>
        <v>81.73</v>
      </c>
    </row>
    <row r="140" spans="1:11" ht="26.15" customHeight="1">
      <c r="A140" s="4" t="s">
        <v>234</v>
      </c>
      <c r="B140" s="4" t="s">
        <v>235</v>
      </c>
      <c r="C140" s="5" t="s">
        <v>167</v>
      </c>
      <c r="D140" s="5" t="s">
        <v>175</v>
      </c>
      <c r="E140" s="4">
        <v>16</v>
      </c>
      <c r="F140" s="11">
        <v>28.453333333333301</v>
      </c>
      <c r="G140" s="5">
        <v>86.68</v>
      </c>
      <c r="H140" s="5">
        <v>89.56</v>
      </c>
      <c r="I140" s="5">
        <f t="shared" si="13"/>
        <v>88.12</v>
      </c>
      <c r="J140" s="5">
        <f t="shared" si="10"/>
        <v>52.87</v>
      </c>
      <c r="K140" s="5">
        <f t="shared" si="12"/>
        <v>81.319999999999993</v>
      </c>
    </row>
    <row r="141" spans="1:11" ht="26.15" customHeight="1">
      <c r="A141" s="4" t="s">
        <v>234</v>
      </c>
      <c r="B141" s="4" t="s">
        <v>235</v>
      </c>
      <c r="C141" s="5" t="s">
        <v>167</v>
      </c>
      <c r="D141" s="5" t="s">
        <v>168</v>
      </c>
      <c r="E141" s="4">
        <v>16</v>
      </c>
      <c r="F141" s="11">
        <v>30.170666666666701</v>
      </c>
      <c r="G141" s="5">
        <v>86.24</v>
      </c>
      <c r="H141" s="5">
        <v>83.36</v>
      </c>
      <c r="I141" s="5">
        <f t="shared" si="13"/>
        <v>84.8</v>
      </c>
      <c r="J141" s="5">
        <f t="shared" si="10"/>
        <v>50.88</v>
      </c>
      <c r="K141" s="5">
        <f t="shared" si="12"/>
        <v>81.05</v>
      </c>
    </row>
    <row r="142" spans="1:11" ht="26.15" customHeight="1">
      <c r="A142" s="4" t="s">
        <v>234</v>
      </c>
      <c r="B142" s="4" t="s">
        <v>235</v>
      </c>
      <c r="C142" s="5" t="s">
        <v>167</v>
      </c>
      <c r="D142" s="5" t="s">
        <v>173</v>
      </c>
      <c r="E142" s="4">
        <v>16</v>
      </c>
      <c r="F142" s="11">
        <v>28.8</v>
      </c>
      <c r="G142" s="5">
        <v>87.52</v>
      </c>
      <c r="H142" s="5">
        <v>85.74</v>
      </c>
      <c r="I142" s="5">
        <f t="shared" si="13"/>
        <v>86.63</v>
      </c>
      <c r="J142" s="5">
        <f t="shared" si="10"/>
        <v>51.98</v>
      </c>
      <c r="K142" s="5">
        <f t="shared" si="12"/>
        <v>80.78</v>
      </c>
    </row>
    <row r="143" spans="1:11" ht="26.15" customHeight="1">
      <c r="A143" s="4" t="s">
        <v>234</v>
      </c>
      <c r="B143" s="4" t="s">
        <v>235</v>
      </c>
      <c r="C143" s="5" t="s">
        <v>167</v>
      </c>
      <c r="D143" s="5" t="s">
        <v>172</v>
      </c>
      <c r="E143" s="4">
        <v>16</v>
      </c>
      <c r="F143" s="11">
        <v>29.108000000000001</v>
      </c>
      <c r="G143" s="5">
        <v>86.92</v>
      </c>
      <c r="H143" s="5">
        <v>84.02</v>
      </c>
      <c r="I143" s="5">
        <f t="shared" si="13"/>
        <v>85.47</v>
      </c>
      <c r="J143" s="5">
        <f t="shared" si="10"/>
        <v>51.28</v>
      </c>
      <c r="K143" s="5">
        <f t="shared" si="12"/>
        <v>80.39</v>
      </c>
    </row>
    <row r="144" spans="1:11" ht="26.15" customHeight="1">
      <c r="A144" s="4" t="s">
        <v>234</v>
      </c>
      <c r="B144" s="4" t="s">
        <v>235</v>
      </c>
      <c r="C144" s="5" t="s">
        <v>167</v>
      </c>
      <c r="D144" s="5" t="s">
        <v>178</v>
      </c>
      <c r="E144" s="4">
        <v>16</v>
      </c>
      <c r="F144" s="11">
        <v>28.133333333333301</v>
      </c>
      <c r="G144" s="5">
        <v>87.48</v>
      </c>
      <c r="H144" s="5">
        <v>85.78</v>
      </c>
      <c r="I144" s="5">
        <f t="shared" si="13"/>
        <v>86.63</v>
      </c>
      <c r="J144" s="5">
        <f t="shared" si="10"/>
        <v>51.98</v>
      </c>
      <c r="K144" s="5">
        <f t="shared" si="12"/>
        <v>80.11</v>
      </c>
    </row>
    <row r="145" spans="1:11" ht="26.15" customHeight="1">
      <c r="A145" s="4" t="s">
        <v>234</v>
      </c>
      <c r="B145" s="4" t="s">
        <v>235</v>
      </c>
      <c r="C145" s="5" t="s">
        <v>167</v>
      </c>
      <c r="D145" s="5" t="s">
        <v>182</v>
      </c>
      <c r="E145" s="4">
        <v>16</v>
      </c>
      <c r="F145" s="11">
        <v>27.626666666666701</v>
      </c>
      <c r="G145" s="5">
        <v>85.36</v>
      </c>
      <c r="H145" s="5">
        <v>88.98</v>
      </c>
      <c r="I145" s="5">
        <f t="shared" si="13"/>
        <v>87.17</v>
      </c>
      <c r="J145" s="5">
        <f t="shared" si="10"/>
        <v>52.3</v>
      </c>
      <c r="K145" s="5">
        <f t="shared" si="12"/>
        <v>79.930000000000007</v>
      </c>
    </row>
    <row r="146" spans="1:11" ht="26.15" customHeight="1">
      <c r="A146" s="4" t="s">
        <v>234</v>
      </c>
      <c r="B146" s="4" t="s">
        <v>235</v>
      </c>
      <c r="C146" s="5" t="s">
        <v>167</v>
      </c>
      <c r="D146" s="5" t="s">
        <v>179</v>
      </c>
      <c r="E146" s="4">
        <v>16</v>
      </c>
      <c r="F146" s="11">
        <v>28.117333333333299</v>
      </c>
      <c r="G146" s="5">
        <v>85.4</v>
      </c>
      <c r="H146" s="5">
        <v>86.18</v>
      </c>
      <c r="I146" s="5">
        <f t="shared" si="13"/>
        <v>85.79</v>
      </c>
      <c r="J146" s="5">
        <f t="shared" si="10"/>
        <v>51.47</v>
      </c>
      <c r="K146" s="5">
        <f t="shared" si="12"/>
        <v>79.59</v>
      </c>
    </row>
    <row r="147" spans="1:11" ht="26.15" customHeight="1">
      <c r="A147" s="4" t="s">
        <v>234</v>
      </c>
      <c r="B147" s="4" t="s">
        <v>235</v>
      </c>
      <c r="C147" s="5" t="s">
        <v>167</v>
      </c>
      <c r="D147" s="5" t="s">
        <v>180</v>
      </c>
      <c r="E147" s="4">
        <v>16</v>
      </c>
      <c r="F147" s="11">
        <v>27.7573333333333</v>
      </c>
      <c r="G147" s="5">
        <v>85.78</v>
      </c>
      <c r="H147" s="5">
        <v>86.1</v>
      </c>
      <c r="I147" s="5">
        <f t="shared" si="13"/>
        <v>85.94</v>
      </c>
      <c r="J147" s="5">
        <f t="shared" si="10"/>
        <v>51.56</v>
      </c>
      <c r="K147" s="5">
        <f t="shared" si="12"/>
        <v>79.319999999999993</v>
      </c>
    </row>
    <row r="148" spans="1:11" ht="26.15" customHeight="1">
      <c r="A148" s="4" t="s">
        <v>234</v>
      </c>
      <c r="B148" s="4" t="s">
        <v>235</v>
      </c>
      <c r="C148" s="5" t="s">
        <v>167</v>
      </c>
      <c r="D148" s="5" t="s">
        <v>187</v>
      </c>
      <c r="E148" s="4">
        <v>16</v>
      </c>
      <c r="F148" s="11">
        <v>27.1853333333333</v>
      </c>
      <c r="G148" s="5">
        <v>87.34</v>
      </c>
      <c r="H148" s="5">
        <v>85.9</v>
      </c>
      <c r="I148" s="5">
        <f t="shared" si="13"/>
        <v>86.62</v>
      </c>
      <c r="J148" s="5">
        <f t="shared" si="10"/>
        <v>51.97</v>
      </c>
      <c r="K148" s="5">
        <f t="shared" si="12"/>
        <v>79.16</v>
      </c>
    </row>
    <row r="149" spans="1:11" ht="26.15" customHeight="1">
      <c r="A149" s="4" t="s">
        <v>234</v>
      </c>
      <c r="B149" s="4" t="s">
        <v>235</v>
      </c>
      <c r="C149" s="5" t="s">
        <v>167</v>
      </c>
      <c r="D149" s="5" t="s">
        <v>183</v>
      </c>
      <c r="E149" s="4">
        <v>16</v>
      </c>
      <c r="F149" s="11">
        <v>27.521333333333299</v>
      </c>
      <c r="G149" s="5">
        <v>86.6</v>
      </c>
      <c r="H149" s="5">
        <v>85.44</v>
      </c>
      <c r="I149" s="5">
        <f t="shared" si="13"/>
        <v>86.02</v>
      </c>
      <c r="J149" s="5">
        <f t="shared" si="10"/>
        <v>51.61</v>
      </c>
      <c r="K149" s="5">
        <f t="shared" si="12"/>
        <v>79.13</v>
      </c>
    </row>
    <row r="150" spans="1:11" ht="26.15" customHeight="1">
      <c r="A150" s="4" t="s">
        <v>234</v>
      </c>
      <c r="B150" s="4" t="s">
        <v>235</v>
      </c>
      <c r="C150" s="5" t="s">
        <v>167</v>
      </c>
      <c r="D150" s="5" t="s">
        <v>171</v>
      </c>
      <c r="E150" s="4">
        <v>16</v>
      </c>
      <c r="F150" s="11">
        <v>29.376000000000001</v>
      </c>
      <c r="G150" s="5">
        <v>84.7</v>
      </c>
      <c r="H150" s="5">
        <v>80.8</v>
      </c>
      <c r="I150" s="5">
        <f t="shared" si="13"/>
        <v>82.75</v>
      </c>
      <c r="J150" s="5">
        <f t="shared" si="10"/>
        <v>49.65</v>
      </c>
      <c r="K150" s="5">
        <f t="shared" si="12"/>
        <v>79.03</v>
      </c>
    </row>
    <row r="151" spans="1:11" ht="26.15" customHeight="1">
      <c r="A151" s="4" t="s">
        <v>234</v>
      </c>
      <c r="B151" s="4" t="s">
        <v>235</v>
      </c>
      <c r="C151" s="5" t="s">
        <v>167</v>
      </c>
      <c r="D151" s="5" t="s">
        <v>181</v>
      </c>
      <c r="E151" s="4">
        <v>16</v>
      </c>
      <c r="F151" s="11">
        <v>27.650666666666702</v>
      </c>
      <c r="G151" s="5">
        <v>86.38</v>
      </c>
      <c r="H151" s="5">
        <v>84.84</v>
      </c>
      <c r="I151" s="5">
        <f t="shared" si="13"/>
        <v>85.61</v>
      </c>
      <c r="J151" s="5">
        <f t="shared" si="10"/>
        <v>51.37</v>
      </c>
      <c r="K151" s="5">
        <f t="shared" si="12"/>
        <v>79.02</v>
      </c>
    </row>
    <row r="152" spans="1:11" ht="26.15" customHeight="1">
      <c r="A152" s="4" t="s">
        <v>234</v>
      </c>
      <c r="B152" s="4" t="s">
        <v>235</v>
      </c>
      <c r="C152" s="5" t="s">
        <v>167</v>
      </c>
      <c r="D152" s="5" t="s">
        <v>192</v>
      </c>
      <c r="E152" s="4">
        <v>16</v>
      </c>
      <c r="F152" s="11">
        <v>26.785333333333298</v>
      </c>
      <c r="G152" s="5">
        <v>87</v>
      </c>
      <c r="H152" s="5">
        <v>87.02</v>
      </c>
      <c r="I152" s="5">
        <f t="shared" si="13"/>
        <v>87.01</v>
      </c>
      <c r="J152" s="5">
        <f t="shared" si="10"/>
        <v>52.21</v>
      </c>
      <c r="K152" s="5">
        <f t="shared" si="12"/>
        <v>79</v>
      </c>
    </row>
    <row r="153" spans="1:11" ht="26.15" customHeight="1">
      <c r="A153" s="4" t="s">
        <v>234</v>
      </c>
      <c r="B153" s="4" t="s">
        <v>235</v>
      </c>
      <c r="C153" s="5" t="s">
        <v>167</v>
      </c>
      <c r="D153" s="5" t="s">
        <v>191</v>
      </c>
      <c r="E153" s="4">
        <v>16</v>
      </c>
      <c r="F153" s="11">
        <v>26.891999999999999</v>
      </c>
      <c r="G153" s="5">
        <v>87.16</v>
      </c>
      <c r="H153" s="5">
        <v>86.3</v>
      </c>
      <c r="I153" s="5">
        <f t="shared" si="13"/>
        <v>86.73</v>
      </c>
      <c r="J153" s="5">
        <f t="shared" si="10"/>
        <v>52.04</v>
      </c>
      <c r="K153" s="5">
        <f t="shared" si="12"/>
        <v>78.930000000000007</v>
      </c>
    </row>
    <row r="154" spans="1:11" ht="26.15" customHeight="1">
      <c r="A154" s="4" t="s">
        <v>234</v>
      </c>
      <c r="B154" s="4" t="s">
        <v>235</v>
      </c>
      <c r="C154" s="5" t="s">
        <v>167</v>
      </c>
      <c r="D154" s="5" t="s">
        <v>195</v>
      </c>
      <c r="E154" s="4">
        <v>16</v>
      </c>
      <c r="F154" s="11">
        <v>26.074666666666701</v>
      </c>
      <c r="G154" s="5">
        <v>88.02</v>
      </c>
      <c r="H154" s="5">
        <v>87.86</v>
      </c>
      <c r="I154" s="5">
        <f t="shared" si="13"/>
        <v>87.94</v>
      </c>
      <c r="J154" s="5">
        <f t="shared" si="10"/>
        <v>52.76</v>
      </c>
      <c r="K154" s="5">
        <f t="shared" si="12"/>
        <v>78.83</v>
      </c>
    </row>
    <row r="155" spans="1:11" ht="26.15" customHeight="1">
      <c r="A155" s="4" t="s">
        <v>234</v>
      </c>
      <c r="B155" s="4" t="s">
        <v>235</v>
      </c>
      <c r="C155" s="5" t="s">
        <v>167</v>
      </c>
      <c r="D155" s="5" t="s">
        <v>184</v>
      </c>
      <c r="E155" s="4">
        <v>16</v>
      </c>
      <c r="F155" s="11">
        <v>27.386666666666699</v>
      </c>
      <c r="G155" s="5">
        <v>86.04</v>
      </c>
      <c r="H155" s="5">
        <v>84.96</v>
      </c>
      <c r="I155" s="5">
        <f t="shared" si="13"/>
        <v>85.5</v>
      </c>
      <c r="J155" s="5">
        <f t="shared" si="10"/>
        <v>51.3</v>
      </c>
      <c r="K155" s="5">
        <f t="shared" si="12"/>
        <v>78.69</v>
      </c>
    </row>
    <row r="156" spans="1:11" ht="26.15" customHeight="1">
      <c r="A156" s="4" t="s">
        <v>234</v>
      </c>
      <c r="B156" s="4" t="s">
        <v>235</v>
      </c>
      <c r="C156" s="5" t="s">
        <v>167</v>
      </c>
      <c r="D156" s="5" t="s">
        <v>174</v>
      </c>
      <c r="E156" s="4">
        <v>16</v>
      </c>
      <c r="F156" s="11">
        <v>28.553333333333299</v>
      </c>
      <c r="G156" s="5">
        <v>84.22</v>
      </c>
      <c r="H156" s="5">
        <v>82.34</v>
      </c>
      <c r="I156" s="5">
        <f t="shared" si="13"/>
        <v>83.28</v>
      </c>
      <c r="J156" s="5">
        <f t="shared" si="10"/>
        <v>49.97</v>
      </c>
      <c r="K156" s="5">
        <f t="shared" si="12"/>
        <v>78.52</v>
      </c>
    </row>
    <row r="157" spans="1:11" ht="26.15" customHeight="1">
      <c r="A157" s="4" t="s">
        <v>234</v>
      </c>
      <c r="B157" s="4" t="s">
        <v>235</v>
      </c>
      <c r="C157" s="5" t="s">
        <v>167</v>
      </c>
      <c r="D157" s="5" t="s">
        <v>186</v>
      </c>
      <c r="E157" s="4">
        <v>16</v>
      </c>
      <c r="F157" s="11">
        <v>27.253333333333298</v>
      </c>
      <c r="G157" s="5">
        <v>85.28</v>
      </c>
      <c r="H157" s="5">
        <v>85.62</v>
      </c>
      <c r="I157" s="5">
        <f t="shared" si="13"/>
        <v>85.45</v>
      </c>
      <c r="J157" s="5">
        <f t="shared" si="10"/>
        <v>51.27</v>
      </c>
      <c r="K157" s="5">
        <f t="shared" si="12"/>
        <v>78.52</v>
      </c>
    </row>
    <row r="158" spans="1:11" ht="26.15" customHeight="1">
      <c r="A158" s="4" t="s">
        <v>234</v>
      </c>
      <c r="B158" s="4" t="s">
        <v>235</v>
      </c>
      <c r="C158" s="5" t="s">
        <v>167</v>
      </c>
      <c r="D158" s="5" t="s">
        <v>198</v>
      </c>
      <c r="E158" s="4">
        <v>16</v>
      </c>
      <c r="F158" s="11">
        <v>25.802666666666699</v>
      </c>
      <c r="G158" s="5">
        <v>86.62</v>
      </c>
      <c r="H158" s="5">
        <v>89</v>
      </c>
      <c r="I158" s="5">
        <f t="shared" si="13"/>
        <v>87.81</v>
      </c>
      <c r="J158" s="5">
        <f t="shared" si="10"/>
        <v>52.69</v>
      </c>
      <c r="K158" s="5">
        <f t="shared" si="12"/>
        <v>78.489999999999995</v>
      </c>
    </row>
    <row r="159" spans="1:11" ht="26.15" customHeight="1">
      <c r="A159" s="4" t="s">
        <v>234</v>
      </c>
      <c r="B159" s="4" t="s">
        <v>235</v>
      </c>
      <c r="C159" s="5" t="s">
        <v>167</v>
      </c>
      <c r="D159" s="5" t="s">
        <v>189</v>
      </c>
      <c r="E159" s="4">
        <v>16</v>
      </c>
      <c r="F159" s="11">
        <v>27.034666666666698</v>
      </c>
      <c r="G159" s="5">
        <v>86.04</v>
      </c>
      <c r="H159" s="5">
        <v>84.28</v>
      </c>
      <c r="I159" s="5">
        <f t="shared" si="13"/>
        <v>85.16</v>
      </c>
      <c r="J159" s="5">
        <f t="shared" si="10"/>
        <v>51.1</v>
      </c>
      <c r="K159" s="5">
        <f t="shared" si="12"/>
        <v>78.13</v>
      </c>
    </row>
    <row r="160" spans="1:11" ht="26.15" customHeight="1">
      <c r="A160" s="4" t="s">
        <v>234</v>
      </c>
      <c r="B160" s="4" t="s">
        <v>235</v>
      </c>
      <c r="C160" s="5" t="s">
        <v>167</v>
      </c>
      <c r="D160" s="5" t="s">
        <v>185</v>
      </c>
      <c r="E160" s="4">
        <v>16</v>
      </c>
      <c r="F160" s="11">
        <v>27.325333333333301</v>
      </c>
      <c r="G160" s="5">
        <v>82.88</v>
      </c>
      <c r="H160" s="5">
        <v>86.14</v>
      </c>
      <c r="I160" s="5">
        <f t="shared" si="13"/>
        <v>84.51</v>
      </c>
      <c r="J160" s="5">
        <f t="shared" ref="J160:J180" si="14">ROUND(I160*0.6,2)</f>
        <v>50.71</v>
      </c>
      <c r="K160" s="5">
        <f t="shared" si="12"/>
        <v>78.040000000000006</v>
      </c>
    </row>
    <row r="161" spans="1:11" ht="26.15" customHeight="1">
      <c r="A161" s="4" t="s">
        <v>234</v>
      </c>
      <c r="B161" s="4" t="s">
        <v>235</v>
      </c>
      <c r="C161" s="5" t="s">
        <v>167</v>
      </c>
      <c r="D161" s="5" t="s">
        <v>190</v>
      </c>
      <c r="E161" s="4">
        <v>16</v>
      </c>
      <c r="F161" s="11">
        <v>26.914666666666701</v>
      </c>
      <c r="G161" s="5">
        <v>86.3</v>
      </c>
      <c r="H161" s="5">
        <v>83.82</v>
      </c>
      <c r="I161" s="5">
        <f t="shared" si="13"/>
        <v>85.06</v>
      </c>
      <c r="J161" s="5">
        <f t="shared" si="14"/>
        <v>51.04</v>
      </c>
      <c r="K161" s="5">
        <f t="shared" si="12"/>
        <v>77.95</v>
      </c>
    </row>
    <row r="162" spans="1:11" ht="26.15" customHeight="1">
      <c r="A162" s="4" t="s">
        <v>234</v>
      </c>
      <c r="B162" s="4" t="s">
        <v>235</v>
      </c>
      <c r="C162" s="5" t="s">
        <v>167</v>
      </c>
      <c r="D162" s="5" t="s">
        <v>176</v>
      </c>
      <c r="E162" s="4">
        <v>16</v>
      </c>
      <c r="F162" s="11">
        <v>28.317333333333298</v>
      </c>
      <c r="G162" s="5">
        <v>82.12</v>
      </c>
      <c r="H162" s="5">
        <v>81.94</v>
      </c>
      <c r="I162" s="5">
        <f t="shared" si="13"/>
        <v>82.03</v>
      </c>
      <c r="J162" s="5">
        <f t="shared" si="14"/>
        <v>49.22</v>
      </c>
      <c r="K162" s="5">
        <f t="shared" si="12"/>
        <v>77.540000000000006</v>
      </c>
    </row>
    <row r="163" spans="1:11" ht="26.15" customHeight="1">
      <c r="A163" s="4" t="s">
        <v>234</v>
      </c>
      <c r="B163" s="4" t="s">
        <v>235</v>
      </c>
      <c r="C163" s="5" t="s">
        <v>167</v>
      </c>
      <c r="D163" s="5" t="s">
        <v>193</v>
      </c>
      <c r="E163" s="4">
        <v>16</v>
      </c>
      <c r="F163" s="11">
        <v>26.312000000000001</v>
      </c>
      <c r="G163" s="5">
        <v>86.06</v>
      </c>
      <c r="H163" s="5">
        <v>84.38</v>
      </c>
      <c r="I163" s="5">
        <f t="shared" si="13"/>
        <v>85.22</v>
      </c>
      <c r="J163" s="5">
        <f t="shared" si="14"/>
        <v>51.13</v>
      </c>
      <c r="K163" s="5">
        <f t="shared" si="12"/>
        <v>77.44</v>
      </c>
    </row>
    <row r="164" spans="1:11" ht="26.15" customHeight="1">
      <c r="A164" s="4" t="s">
        <v>234</v>
      </c>
      <c r="B164" s="4" t="s">
        <v>235</v>
      </c>
      <c r="C164" s="5" t="s">
        <v>167</v>
      </c>
      <c r="D164" s="5" t="s">
        <v>197</v>
      </c>
      <c r="E164" s="4">
        <v>16</v>
      </c>
      <c r="F164" s="11">
        <v>25.810666666666702</v>
      </c>
      <c r="G164" s="5">
        <v>86.04</v>
      </c>
      <c r="H164" s="5">
        <v>82.98</v>
      </c>
      <c r="I164" s="5">
        <f t="shared" si="13"/>
        <v>84.51</v>
      </c>
      <c r="J164" s="5">
        <f t="shared" si="14"/>
        <v>50.71</v>
      </c>
      <c r="K164" s="5">
        <f t="shared" ref="K164:K180" si="15">ROUND(J164+F164,2)</f>
        <v>76.52</v>
      </c>
    </row>
    <row r="165" spans="1:11" ht="26.15" customHeight="1">
      <c r="A165" s="4" t="s">
        <v>234</v>
      </c>
      <c r="B165" s="4" t="s">
        <v>235</v>
      </c>
      <c r="C165" s="5" t="s">
        <v>167</v>
      </c>
      <c r="D165" s="5" t="s">
        <v>202</v>
      </c>
      <c r="E165" s="4">
        <v>16</v>
      </c>
      <c r="F165" s="11">
        <v>24.566666666666698</v>
      </c>
      <c r="G165" s="5">
        <v>86.54</v>
      </c>
      <c r="H165" s="5">
        <v>86.28</v>
      </c>
      <c r="I165" s="5">
        <f t="shared" si="13"/>
        <v>86.41</v>
      </c>
      <c r="J165" s="5">
        <f t="shared" si="14"/>
        <v>51.85</v>
      </c>
      <c r="K165" s="5">
        <f t="shared" si="15"/>
        <v>76.42</v>
      </c>
    </row>
    <row r="166" spans="1:11" ht="26.15" customHeight="1">
      <c r="A166" s="4" t="s">
        <v>234</v>
      </c>
      <c r="B166" s="4" t="s">
        <v>235</v>
      </c>
      <c r="C166" s="5" t="s">
        <v>167</v>
      </c>
      <c r="D166" s="5" t="s">
        <v>200</v>
      </c>
      <c r="E166" s="4">
        <v>16</v>
      </c>
      <c r="F166" s="11">
        <v>25.428000000000001</v>
      </c>
      <c r="G166" s="5">
        <v>86.34</v>
      </c>
      <c r="H166" s="5">
        <v>83.58</v>
      </c>
      <c r="I166" s="5">
        <f t="shared" si="13"/>
        <v>84.96</v>
      </c>
      <c r="J166" s="5">
        <f t="shared" si="14"/>
        <v>50.98</v>
      </c>
      <c r="K166" s="5">
        <f t="shared" si="15"/>
        <v>76.41</v>
      </c>
    </row>
    <row r="167" spans="1:11" ht="26.15" customHeight="1">
      <c r="A167" s="4" t="s">
        <v>234</v>
      </c>
      <c r="B167" s="4" t="s">
        <v>235</v>
      </c>
      <c r="C167" s="5" t="s">
        <v>167</v>
      </c>
      <c r="D167" s="5" t="s">
        <v>194</v>
      </c>
      <c r="E167" s="4">
        <v>16</v>
      </c>
      <c r="F167" s="11">
        <v>26.278666666666702</v>
      </c>
      <c r="G167" s="5">
        <v>86.18</v>
      </c>
      <c r="H167" s="5">
        <v>80.72</v>
      </c>
      <c r="I167" s="5">
        <f t="shared" si="13"/>
        <v>83.45</v>
      </c>
      <c r="J167" s="5">
        <f t="shared" si="14"/>
        <v>50.07</v>
      </c>
      <c r="K167" s="5">
        <f t="shared" si="15"/>
        <v>76.349999999999994</v>
      </c>
    </row>
    <row r="168" spans="1:11" ht="26.15" customHeight="1">
      <c r="A168" s="4" t="s">
        <v>234</v>
      </c>
      <c r="B168" s="4" t="s">
        <v>235</v>
      </c>
      <c r="C168" s="5" t="s">
        <v>167</v>
      </c>
      <c r="D168" s="5" t="s">
        <v>196</v>
      </c>
      <c r="E168" s="4">
        <v>16</v>
      </c>
      <c r="F168" s="11">
        <v>25.994666666666699</v>
      </c>
      <c r="G168" s="5">
        <v>85.62</v>
      </c>
      <c r="H168" s="5">
        <v>81.58</v>
      </c>
      <c r="I168" s="5">
        <f t="shared" si="13"/>
        <v>83.6</v>
      </c>
      <c r="J168" s="5">
        <f t="shared" si="14"/>
        <v>50.16</v>
      </c>
      <c r="K168" s="5">
        <f t="shared" si="15"/>
        <v>76.150000000000006</v>
      </c>
    </row>
    <row r="169" spans="1:11" ht="26.15" customHeight="1">
      <c r="A169" s="4" t="s">
        <v>234</v>
      </c>
      <c r="B169" s="4" t="s">
        <v>235</v>
      </c>
      <c r="C169" s="5" t="s">
        <v>167</v>
      </c>
      <c r="D169" s="5" t="s">
        <v>188</v>
      </c>
      <c r="E169" s="4">
        <v>16</v>
      </c>
      <c r="F169" s="11">
        <v>27.101333333333301</v>
      </c>
      <c r="G169" s="5">
        <v>82.58</v>
      </c>
      <c r="H169" s="5">
        <v>79.98</v>
      </c>
      <c r="I169" s="5">
        <f t="shared" si="13"/>
        <v>81.28</v>
      </c>
      <c r="J169" s="5">
        <f t="shared" si="14"/>
        <v>48.77</v>
      </c>
      <c r="K169" s="5">
        <f t="shared" si="15"/>
        <v>75.87</v>
      </c>
    </row>
    <row r="170" spans="1:11" ht="26.15" customHeight="1">
      <c r="A170" s="4" t="s">
        <v>234</v>
      </c>
      <c r="B170" s="4" t="s">
        <v>235</v>
      </c>
      <c r="C170" s="5" t="s">
        <v>167</v>
      </c>
      <c r="D170" s="5" t="s">
        <v>205</v>
      </c>
      <c r="E170" s="4">
        <v>16</v>
      </c>
      <c r="F170" s="11">
        <v>23.754666666666701</v>
      </c>
      <c r="G170" s="5">
        <v>85.38</v>
      </c>
      <c r="H170" s="5">
        <v>83.24</v>
      </c>
      <c r="I170" s="5">
        <f t="shared" si="13"/>
        <v>84.31</v>
      </c>
      <c r="J170" s="5">
        <f t="shared" si="14"/>
        <v>50.59</v>
      </c>
      <c r="K170" s="5">
        <f t="shared" si="15"/>
        <v>74.34</v>
      </c>
    </row>
    <row r="171" spans="1:11" ht="26.15" customHeight="1">
      <c r="A171" s="4" t="s">
        <v>234</v>
      </c>
      <c r="B171" s="4" t="s">
        <v>235</v>
      </c>
      <c r="C171" s="5" t="s">
        <v>167</v>
      </c>
      <c r="D171" s="5" t="s">
        <v>204</v>
      </c>
      <c r="E171" s="4">
        <v>16</v>
      </c>
      <c r="F171" s="11">
        <v>23.905333333333299</v>
      </c>
      <c r="G171" s="5">
        <v>85.36</v>
      </c>
      <c r="H171" s="5">
        <v>82.16</v>
      </c>
      <c r="I171" s="5">
        <f t="shared" si="13"/>
        <v>83.76</v>
      </c>
      <c r="J171" s="5">
        <f t="shared" si="14"/>
        <v>50.26</v>
      </c>
      <c r="K171" s="5">
        <f t="shared" si="15"/>
        <v>74.17</v>
      </c>
    </row>
    <row r="172" spans="1:11" ht="26.15" customHeight="1">
      <c r="A172" s="4" t="s">
        <v>234</v>
      </c>
      <c r="B172" s="4" t="s">
        <v>235</v>
      </c>
      <c r="C172" s="5" t="s">
        <v>167</v>
      </c>
      <c r="D172" s="5" t="s">
        <v>199</v>
      </c>
      <c r="E172" s="4">
        <v>16</v>
      </c>
      <c r="F172" s="11">
        <v>25.578666666666699</v>
      </c>
      <c r="G172" s="5">
        <v>85.42</v>
      </c>
      <c r="H172" s="5">
        <v>76.14</v>
      </c>
      <c r="I172" s="5">
        <f t="shared" si="13"/>
        <v>80.78</v>
      </c>
      <c r="J172" s="5">
        <f t="shared" si="14"/>
        <v>48.47</v>
      </c>
      <c r="K172" s="5">
        <f t="shared" si="15"/>
        <v>74.05</v>
      </c>
    </row>
    <row r="173" spans="1:11" ht="26.15" customHeight="1">
      <c r="A173" s="4" t="s">
        <v>234</v>
      </c>
      <c r="B173" s="4" t="s">
        <v>235</v>
      </c>
      <c r="C173" s="5" t="s">
        <v>167</v>
      </c>
      <c r="D173" s="5" t="s">
        <v>201</v>
      </c>
      <c r="E173" s="4">
        <v>16</v>
      </c>
      <c r="F173" s="11">
        <v>24.891999999999999</v>
      </c>
      <c r="G173" s="5">
        <v>84.54</v>
      </c>
      <c r="H173" s="5">
        <v>78.62</v>
      </c>
      <c r="I173" s="5">
        <f t="shared" si="13"/>
        <v>81.58</v>
      </c>
      <c r="J173" s="5">
        <f t="shared" si="14"/>
        <v>48.95</v>
      </c>
      <c r="K173" s="5">
        <f t="shared" si="15"/>
        <v>73.84</v>
      </c>
    </row>
    <row r="174" spans="1:11" ht="26.15" customHeight="1">
      <c r="A174" s="4" t="s">
        <v>234</v>
      </c>
      <c r="B174" s="4" t="s">
        <v>235</v>
      </c>
      <c r="C174" s="4" t="s">
        <v>167</v>
      </c>
      <c r="D174" s="5" t="s">
        <v>206</v>
      </c>
      <c r="E174" s="4">
        <v>16</v>
      </c>
      <c r="F174" s="11">
        <v>23.4</v>
      </c>
      <c r="G174" s="5">
        <v>84.08</v>
      </c>
      <c r="H174" s="5">
        <v>82.7</v>
      </c>
      <c r="I174" s="5">
        <f t="shared" si="13"/>
        <v>83.39</v>
      </c>
      <c r="J174" s="5">
        <f t="shared" si="14"/>
        <v>50.03</v>
      </c>
      <c r="K174" s="5">
        <f t="shared" si="15"/>
        <v>73.430000000000007</v>
      </c>
    </row>
    <row r="175" spans="1:11" ht="26.15" customHeight="1">
      <c r="A175" s="4" t="s">
        <v>234</v>
      </c>
      <c r="B175" s="4" t="s">
        <v>235</v>
      </c>
      <c r="C175" s="4" t="s">
        <v>167</v>
      </c>
      <c r="D175" s="5" t="s">
        <v>209</v>
      </c>
      <c r="E175" s="4">
        <v>16</v>
      </c>
      <c r="F175" s="11">
        <v>22.28</v>
      </c>
      <c r="G175" s="5">
        <v>85.46</v>
      </c>
      <c r="H175" s="5">
        <v>82</v>
      </c>
      <c r="I175" s="5">
        <f t="shared" si="13"/>
        <v>83.73</v>
      </c>
      <c r="J175" s="5">
        <f t="shared" si="14"/>
        <v>50.24</v>
      </c>
      <c r="K175" s="5">
        <f t="shared" si="15"/>
        <v>72.52</v>
      </c>
    </row>
    <row r="176" spans="1:11" ht="26.15" customHeight="1">
      <c r="A176" s="4" t="s">
        <v>234</v>
      </c>
      <c r="B176" s="4" t="s">
        <v>235</v>
      </c>
      <c r="C176" s="4" t="s">
        <v>167</v>
      </c>
      <c r="D176" s="5" t="s">
        <v>208</v>
      </c>
      <c r="E176" s="4">
        <v>16</v>
      </c>
      <c r="F176" s="11">
        <v>22.6733333333333</v>
      </c>
      <c r="G176" s="5">
        <v>84.8</v>
      </c>
      <c r="H176" s="5">
        <v>79.260000000000005</v>
      </c>
      <c r="I176" s="5">
        <f t="shared" si="13"/>
        <v>82.03</v>
      </c>
      <c r="J176" s="5">
        <f t="shared" si="14"/>
        <v>49.22</v>
      </c>
      <c r="K176" s="5">
        <f t="shared" si="15"/>
        <v>71.89</v>
      </c>
    </row>
    <row r="177" spans="1:11" ht="26.15" customHeight="1">
      <c r="A177" s="4" t="s">
        <v>234</v>
      </c>
      <c r="B177" s="4" t="s">
        <v>235</v>
      </c>
      <c r="C177" s="4" t="s">
        <v>167</v>
      </c>
      <c r="D177" s="5" t="s">
        <v>210</v>
      </c>
      <c r="E177" s="4">
        <v>16</v>
      </c>
      <c r="F177" s="11">
        <v>21.827999999999999</v>
      </c>
      <c r="G177" s="5">
        <v>85.68</v>
      </c>
      <c r="H177" s="5">
        <v>79.72</v>
      </c>
      <c r="I177" s="5">
        <f t="shared" si="13"/>
        <v>82.7</v>
      </c>
      <c r="J177" s="5">
        <f t="shared" si="14"/>
        <v>49.62</v>
      </c>
      <c r="K177" s="5">
        <f t="shared" si="15"/>
        <v>71.45</v>
      </c>
    </row>
    <row r="178" spans="1:11" ht="26.15" customHeight="1">
      <c r="A178" s="4" t="s">
        <v>234</v>
      </c>
      <c r="B178" s="4" t="s">
        <v>235</v>
      </c>
      <c r="C178" s="5" t="s">
        <v>167</v>
      </c>
      <c r="D178" s="5" t="s">
        <v>203</v>
      </c>
      <c r="E178" s="4">
        <v>16</v>
      </c>
      <c r="F178" s="11">
        <v>24.495999999999999</v>
      </c>
      <c r="G178" s="5">
        <v>80.599999999999994</v>
      </c>
      <c r="H178" s="5">
        <v>74.599999999999994</v>
      </c>
      <c r="I178" s="5">
        <f t="shared" si="13"/>
        <v>77.599999999999994</v>
      </c>
      <c r="J178" s="5">
        <f t="shared" si="14"/>
        <v>46.56</v>
      </c>
      <c r="K178" s="5">
        <f t="shared" si="15"/>
        <v>71.06</v>
      </c>
    </row>
    <row r="179" spans="1:11" ht="26.15" customHeight="1">
      <c r="A179" s="4" t="s">
        <v>234</v>
      </c>
      <c r="B179" s="4" t="s">
        <v>235</v>
      </c>
      <c r="C179" s="5" t="s">
        <v>167</v>
      </c>
      <c r="D179" s="5" t="s">
        <v>177</v>
      </c>
      <c r="E179" s="4">
        <v>16</v>
      </c>
      <c r="F179" s="11">
        <v>28.2946666666667</v>
      </c>
      <c r="G179" s="5">
        <v>0</v>
      </c>
      <c r="H179" s="5"/>
      <c r="I179" s="5">
        <f t="shared" si="13"/>
        <v>0</v>
      </c>
      <c r="J179" s="5">
        <f t="shared" si="14"/>
        <v>0</v>
      </c>
      <c r="K179" s="5">
        <f t="shared" si="15"/>
        <v>28.29</v>
      </c>
    </row>
    <row r="180" spans="1:11" ht="26.15" customHeight="1">
      <c r="A180" s="4" t="s">
        <v>234</v>
      </c>
      <c r="B180" s="4" t="s">
        <v>235</v>
      </c>
      <c r="C180" s="4" t="s">
        <v>167</v>
      </c>
      <c r="D180" s="5" t="s">
        <v>207</v>
      </c>
      <c r="E180" s="4">
        <v>16</v>
      </c>
      <c r="F180" s="11">
        <v>23.250666666666699</v>
      </c>
      <c r="G180" s="5">
        <v>0</v>
      </c>
      <c r="H180" s="5"/>
      <c r="I180" s="5">
        <f t="shared" si="13"/>
        <v>0</v>
      </c>
      <c r="J180" s="5">
        <f t="shared" si="14"/>
        <v>0</v>
      </c>
      <c r="K180" s="5">
        <f t="shared" si="15"/>
        <v>23.25</v>
      </c>
    </row>
  </sheetData>
  <sortState xmlns:xlrd2="http://schemas.microsoft.com/office/spreadsheetml/2017/richdata2" ref="A137:V180">
    <sortCondition descending="1" ref="K137:K180"/>
  </sortState>
  <mergeCells count="1">
    <mergeCell ref="A2:K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</dc:creator>
  <cp:lastModifiedBy>余梓涵</cp:lastModifiedBy>
  <cp:lastPrinted>2023-01-16T02:17:35Z</cp:lastPrinted>
  <dcterms:created xsi:type="dcterms:W3CDTF">2015-06-05T18:19:00Z</dcterms:created>
  <dcterms:modified xsi:type="dcterms:W3CDTF">2023-01-16T09:54:07Z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601BDBB9181E415D8BC59EC72EEFE0D7</vt:lpwstr>
  </property>
  <property fmtid="{D5CDD505-2E9C-101B-9397-08002B2CF9AE}" pid="3" name="KSOProductBuildVer">
    <vt:lpwstr>2052-11.1.0.13703</vt:lpwstr>
  </property>
</Properties>
</file>