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成绩" sheetId="2" r:id="rId1"/>
  </sheets>
  <definedNames>
    <definedName name="_xlnm._FilterDatabase" localSheetId="0" hidden="1">成绩!$A$1:$G$26</definedName>
  </definedNames>
  <calcPr calcId="144525"/>
</workbook>
</file>

<file path=xl/sharedStrings.xml><?xml version="1.0" encoding="utf-8"?>
<sst xmlns="http://schemas.openxmlformats.org/spreadsheetml/2006/main" count="100" uniqueCount="49">
  <si>
    <t>东阳市禹山投资有限公司公开招考总成绩及入围体检人员名单</t>
  </si>
  <si>
    <t>序号</t>
  </si>
  <si>
    <t>报考单位</t>
  </si>
  <si>
    <t>报考岗位</t>
  </si>
  <si>
    <t>姓名</t>
  </si>
  <si>
    <t>笔试成绩</t>
  </si>
  <si>
    <t>笔试成绩*0.4</t>
  </si>
  <si>
    <t>面试成绩</t>
  </si>
  <si>
    <t>面试成绩*0.6</t>
  </si>
  <si>
    <t>总成绩</t>
  </si>
  <si>
    <t>备注</t>
  </si>
  <si>
    <t>东阳市禹山投资有限公司</t>
  </si>
  <si>
    <t>土地收储管理</t>
  </si>
  <si>
    <t>金益超</t>
  </si>
  <si>
    <t>入围体检</t>
  </si>
  <si>
    <t>蒋丹玉</t>
  </si>
  <si>
    <t>陆路</t>
  </si>
  <si>
    <t>东阳市禹山建筑管理有限公司</t>
  </si>
  <si>
    <t>项目管理</t>
  </si>
  <si>
    <t>包超群</t>
  </si>
  <si>
    <t>韦春华</t>
  </si>
  <si>
    <t>何江南</t>
  </si>
  <si>
    <t>东阳市横店数字产业发展有限公司</t>
  </si>
  <si>
    <t>信息技术</t>
  </si>
  <si>
    <t>刘梦兰</t>
  </si>
  <si>
    <t>张拓</t>
  </si>
  <si>
    <t>陈锦钢</t>
  </si>
  <si>
    <t>东阳市禹山矿产资源开发有限公司</t>
  </si>
  <si>
    <t>综合管理</t>
  </si>
  <si>
    <t>王宇驰</t>
  </si>
  <si>
    <t>许姗姗</t>
  </si>
  <si>
    <t>杜维维</t>
  </si>
  <si>
    <t>东阳市禹山物业管理有限公司</t>
  </si>
  <si>
    <t>环卫管理</t>
  </si>
  <si>
    <t>陈兵华</t>
  </si>
  <si>
    <t>何晓慧</t>
  </si>
  <si>
    <t>杜璐华</t>
  </si>
  <si>
    <t>物业服务</t>
  </si>
  <si>
    <t>金野</t>
  </si>
  <si>
    <t>陆婷婷</t>
  </si>
  <si>
    <t>陈颖</t>
  </si>
  <si>
    <t>停车综合管理</t>
  </si>
  <si>
    <t>潘巧巧</t>
  </si>
  <si>
    <t>黄荣辉</t>
  </si>
  <si>
    <t>徐璐</t>
  </si>
  <si>
    <t>卢旭建</t>
  </si>
  <si>
    <t>张劲梅</t>
  </si>
  <si>
    <t>徐益玮</t>
  </si>
  <si>
    <t>分数统计_________________            监督____________________             主考___________________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</si>
</sst>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topLeftCell="A6" workbookViewId="0">
      <selection activeCell="A39" sqref="A39:J39"/>
    </sheetView>
  </sheetViews>
  <sheetFormatPr defaultColWidth="9" defaultRowHeight="13.5"/>
  <cols>
    <col min="1" max="1" width="4.875" style="1" customWidth="1"/>
    <col min="2" max="2" width="25.75" style="2" customWidth="1"/>
    <col min="3" max="3" width="12.125" style="2" customWidth="1"/>
    <col min="4" max="4" width="7.125" style="2" customWidth="1"/>
    <col min="5" max="5" width="8.5" customWidth="1"/>
    <col min="6" max="6" width="9.875" style="1" customWidth="1"/>
    <col min="7" max="7" width="8.75" customWidth="1"/>
    <col min="8" max="8" width="9.375" customWidth="1"/>
    <col min="9" max="9" width="8.625" customWidth="1"/>
  </cols>
  <sheetData>
    <row r="1" ht="5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</row>
    <row r="3" ht="21" customHeight="1" spans="1:10">
      <c r="A3" s="6">
        <v>1</v>
      </c>
      <c r="B3" s="6" t="s">
        <v>11</v>
      </c>
      <c r="C3" s="6" t="s">
        <v>12</v>
      </c>
      <c r="D3" s="6" t="s">
        <v>13</v>
      </c>
      <c r="E3" s="7">
        <v>60</v>
      </c>
      <c r="F3" s="7">
        <f>E3*0.4</f>
        <v>24</v>
      </c>
      <c r="G3" s="7">
        <v>79.86</v>
      </c>
      <c r="H3" s="8">
        <f>G3*0.6</f>
        <v>47.916</v>
      </c>
      <c r="I3" s="7">
        <f>F3+H3</f>
        <v>71.916</v>
      </c>
      <c r="J3" s="11" t="s">
        <v>14</v>
      </c>
    </row>
    <row r="4" ht="21" customHeight="1" spans="1:10">
      <c r="A4" s="6">
        <v>2</v>
      </c>
      <c r="B4" s="6" t="s">
        <v>11</v>
      </c>
      <c r="C4" s="6" t="s">
        <v>12</v>
      </c>
      <c r="D4" s="6" t="s">
        <v>15</v>
      </c>
      <c r="E4" s="7">
        <v>65</v>
      </c>
      <c r="F4" s="7">
        <f>E4*0.4</f>
        <v>26</v>
      </c>
      <c r="G4" s="7">
        <v>75.48</v>
      </c>
      <c r="H4" s="8">
        <f>G4*0.6</f>
        <v>45.288</v>
      </c>
      <c r="I4" s="7">
        <f>F4+H4</f>
        <v>71.288</v>
      </c>
      <c r="J4" s="11" t="s">
        <v>14</v>
      </c>
    </row>
    <row r="5" ht="21" customHeight="1" spans="1:10">
      <c r="A5" s="6">
        <v>3</v>
      </c>
      <c r="B5" s="6" t="s">
        <v>11</v>
      </c>
      <c r="C5" s="6" t="s">
        <v>12</v>
      </c>
      <c r="D5" s="6" t="s">
        <v>16</v>
      </c>
      <c r="E5" s="7">
        <v>60</v>
      </c>
      <c r="F5" s="7">
        <f>E5*0.4</f>
        <v>24</v>
      </c>
      <c r="G5" s="7">
        <v>73.32</v>
      </c>
      <c r="H5" s="8">
        <f>G5*0.6</f>
        <v>43.992</v>
      </c>
      <c r="I5" s="7">
        <f>F5+H5</f>
        <v>67.992</v>
      </c>
      <c r="J5" s="11"/>
    </row>
    <row r="6" ht="21" customHeight="1" spans="1:10">
      <c r="A6" s="6">
        <v>4</v>
      </c>
      <c r="B6" s="6" t="s">
        <v>17</v>
      </c>
      <c r="C6" s="6" t="s">
        <v>18</v>
      </c>
      <c r="D6" s="6" t="s">
        <v>19</v>
      </c>
      <c r="E6" s="7">
        <v>68.5</v>
      </c>
      <c r="F6" s="7">
        <f>E6*0.4</f>
        <v>27.4</v>
      </c>
      <c r="G6" s="7">
        <v>74.2</v>
      </c>
      <c r="H6" s="8">
        <f>G6*0.6</f>
        <v>44.52</v>
      </c>
      <c r="I6" s="7">
        <f>F6+H6</f>
        <v>71.92</v>
      </c>
      <c r="J6" s="11" t="s">
        <v>14</v>
      </c>
    </row>
    <row r="7" ht="21" customHeight="1" spans="1:10">
      <c r="A7" s="6">
        <v>5</v>
      </c>
      <c r="B7" s="6" t="s">
        <v>17</v>
      </c>
      <c r="C7" s="6" t="s">
        <v>18</v>
      </c>
      <c r="D7" s="6" t="s">
        <v>20</v>
      </c>
      <c r="E7" s="7">
        <v>65</v>
      </c>
      <c r="F7" s="7">
        <f>E7*0.4</f>
        <v>26</v>
      </c>
      <c r="G7" s="7">
        <v>75.38</v>
      </c>
      <c r="H7" s="8">
        <f>G7*0.6</f>
        <v>45.228</v>
      </c>
      <c r="I7" s="7">
        <f>F7+H7</f>
        <v>71.228</v>
      </c>
      <c r="J7" s="11" t="s">
        <v>14</v>
      </c>
    </row>
    <row r="8" ht="21" customHeight="1" spans="1:10">
      <c r="A8" s="6">
        <v>6</v>
      </c>
      <c r="B8" s="6" t="s">
        <v>17</v>
      </c>
      <c r="C8" s="6" t="s">
        <v>18</v>
      </c>
      <c r="D8" s="6" t="s">
        <v>21</v>
      </c>
      <c r="E8" s="7">
        <v>65</v>
      </c>
      <c r="F8" s="7">
        <f>E8*0.4</f>
        <v>26</v>
      </c>
      <c r="G8" s="7">
        <v>74.74</v>
      </c>
      <c r="H8" s="8">
        <f>G8*0.6</f>
        <v>44.844</v>
      </c>
      <c r="I8" s="7">
        <f>F8+H8</f>
        <v>70.844</v>
      </c>
      <c r="J8" s="11"/>
    </row>
    <row r="9" ht="21" customHeight="1" spans="1:10">
      <c r="A9" s="6">
        <v>7</v>
      </c>
      <c r="B9" s="6" t="s">
        <v>22</v>
      </c>
      <c r="C9" s="6" t="s">
        <v>23</v>
      </c>
      <c r="D9" s="9" t="s">
        <v>24</v>
      </c>
      <c r="E9" s="7">
        <v>65.5</v>
      </c>
      <c r="F9" s="7">
        <f>E9*0.4</f>
        <v>26.2</v>
      </c>
      <c r="G9" s="7">
        <v>84.24</v>
      </c>
      <c r="H9" s="8">
        <f>G9*0.6</f>
        <v>50.544</v>
      </c>
      <c r="I9" s="7">
        <f>F9+H9</f>
        <v>76.744</v>
      </c>
      <c r="J9" s="11" t="s">
        <v>14</v>
      </c>
    </row>
    <row r="10" ht="21" customHeight="1" spans="1:10">
      <c r="A10" s="6">
        <v>8</v>
      </c>
      <c r="B10" s="6" t="s">
        <v>22</v>
      </c>
      <c r="C10" s="6" t="s">
        <v>23</v>
      </c>
      <c r="D10" s="9" t="s">
        <v>25</v>
      </c>
      <c r="E10" s="7">
        <v>58</v>
      </c>
      <c r="F10" s="7">
        <f>E10*0.4</f>
        <v>23.2</v>
      </c>
      <c r="G10" s="7">
        <v>73.96</v>
      </c>
      <c r="H10" s="8">
        <f>G10*0.6</f>
        <v>44.376</v>
      </c>
      <c r="I10" s="7">
        <f>F10+H10</f>
        <v>67.576</v>
      </c>
      <c r="J10" s="11" t="s">
        <v>14</v>
      </c>
    </row>
    <row r="11" ht="21" customHeight="1" spans="1:10">
      <c r="A11" s="6">
        <v>9</v>
      </c>
      <c r="B11" s="6" t="s">
        <v>22</v>
      </c>
      <c r="C11" s="6" t="s">
        <v>23</v>
      </c>
      <c r="D11" s="9" t="s">
        <v>26</v>
      </c>
      <c r="E11" s="7">
        <v>53</v>
      </c>
      <c r="F11" s="7">
        <f>E11*0.4</f>
        <v>21.2</v>
      </c>
      <c r="G11" s="7">
        <v>69.7</v>
      </c>
      <c r="H11" s="8">
        <f>G11*0.6</f>
        <v>41.82</v>
      </c>
      <c r="I11" s="7">
        <f>F11+H11</f>
        <v>63.02</v>
      </c>
      <c r="J11" s="11"/>
    </row>
    <row r="12" ht="21" customHeight="1" spans="1:10">
      <c r="A12" s="6">
        <v>10</v>
      </c>
      <c r="B12" s="6" t="s">
        <v>27</v>
      </c>
      <c r="C12" s="6" t="s">
        <v>28</v>
      </c>
      <c r="D12" s="6" t="s">
        <v>29</v>
      </c>
      <c r="E12" s="7">
        <v>65</v>
      </c>
      <c r="F12" s="7">
        <f>E12*0.4</f>
        <v>26</v>
      </c>
      <c r="G12" s="7">
        <v>79.48</v>
      </c>
      <c r="H12" s="8">
        <f>G12*0.6</f>
        <v>47.688</v>
      </c>
      <c r="I12" s="7">
        <f>F12+H12</f>
        <v>73.688</v>
      </c>
      <c r="J12" s="11" t="s">
        <v>14</v>
      </c>
    </row>
    <row r="13" ht="21" customHeight="1" spans="1:10">
      <c r="A13" s="6">
        <v>11</v>
      </c>
      <c r="B13" s="6" t="s">
        <v>27</v>
      </c>
      <c r="C13" s="6" t="s">
        <v>28</v>
      </c>
      <c r="D13" s="6" t="s">
        <v>30</v>
      </c>
      <c r="E13" s="7">
        <v>63</v>
      </c>
      <c r="F13" s="7">
        <f>E13*0.4</f>
        <v>25.2</v>
      </c>
      <c r="G13" s="7">
        <v>75.32</v>
      </c>
      <c r="H13" s="8">
        <f>G13*0.6</f>
        <v>45.192</v>
      </c>
      <c r="I13" s="7">
        <f>F13+H13</f>
        <v>70.392</v>
      </c>
      <c r="J13" s="11" t="s">
        <v>14</v>
      </c>
    </row>
    <row r="14" ht="21" customHeight="1" spans="1:10">
      <c r="A14" s="6">
        <v>12</v>
      </c>
      <c r="B14" s="6" t="s">
        <v>27</v>
      </c>
      <c r="C14" s="6" t="s">
        <v>28</v>
      </c>
      <c r="D14" s="6" t="s">
        <v>31</v>
      </c>
      <c r="E14" s="7">
        <v>61</v>
      </c>
      <c r="F14" s="7">
        <f>E14*0.4</f>
        <v>24.4</v>
      </c>
      <c r="G14" s="7">
        <v>73.88</v>
      </c>
      <c r="H14" s="8">
        <f>G14*0.6</f>
        <v>44.328</v>
      </c>
      <c r="I14" s="7">
        <f>F14+H14</f>
        <v>68.728</v>
      </c>
      <c r="J14" s="11"/>
    </row>
    <row r="15" ht="21" customHeight="1" spans="1:10">
      <c r="A15" s="6">
        <v>13</v>
      </c>
      <c r="B15" s="6" t="s">
        <v>32</v>
      </c>
      <c r="C15" s="6" t="s">
        <v>33</v>
      </c>
      <c r="D15" s="6" t="s">
        <v>34</v>
      </c>
      <c r="E15" s="7">
        <v>53</v>
      </c>
      <c r="F15" s="7">
        <f>E15*0.4</f>
        <v>21.2</v>
      </c>
      <c r="G15" s="7">
        <v>77.22</v>
      </c>
      <c r="H15" s="8">
        <f>G15*0.6</f>
        <v>46.332</v>
      </c>
      <c r="I15" s="7">
        <f>F15+H15</f>
        <v>67.532</v>
      </c>
      <c r="J15" s="11" t="s">
        <v>14</v>
      </c>
    </row>
    <row r="16" ht="21" customHeight="1" spans="1:10">
      <c r="A16" s="6">
        <v>14</v>
      </c>
      <c r="B16" s="6" t="s">
        <v>32</v>
      </c>
      <c r="C16" s="6" t="s">
        <v>33</v>
      </c>
      <c r="D16" s="6" t="s">
        <v>35</v>
      </c>
      <c r="E16" s="7">
        <v>54.5</v>
      </c>
      <c r="F16" s="7">
        <f>E16*0.4</f>
        <v>21.8</v>
      </c>
      <c r="G16" s="7">
        <v>71.64</v>
      </c>
      <c r="H16" s="8">
        <f>G16*0.6</f>
        <v>42.984</v>
      </c>
      <c r="I16" s="7">
        <f>F16+H16</f>
        <v>64.784</v>
      </c>
      <c r="J16" s="11" t="s">
        <v>14</v>
      </c>
    </row>
    <row r="17" ht="21" customHeight="1" spans="1:10">
      <c r="A17" s="6">
        <v>15</v>
      </c>
      <c r="B17" s="6" t="s">
        <v>32</v>
      </c>
      <c r="C17" s="6" t="s">
        <v>33</v>
      </c>
      <c r="D17" s="6" t="s">
        <v>36</v>
      </c>
      <c r="E17" s="7">
        <v>50.5</v>
      </c>
      <c r="F17" s="7">
        <f>E17*0.4</f>
        <v>20.2</v>
      </c>
      <c r="G17" s="7">
        <v>51.8</v>
      </c>
      <c r="H17" s="8">
        <f>G17*0.6</f>
        <v>31.08</v>
      </c>
      <c r="I17" s="7">
        <f>F17+H17</f>
        <v>51.28</v>
      </c>
      <c r="J17" s="11"/>
    </row>
    <row r="18" ht="21" customHeight="1" spans="1:10">
      <c r="A18" s="6">
        <v>16</v>
      </c>
      <c r="B18" s="6" t="s">
        <v>32</v>
      </c>
      <c r="C18" s="6" t="s">
        <v>37</v>
      </c>
      <c r="D18" s="6" t="s">
        <v>38</v>
      </c>
      <c r="E18" s="7">
        <v>72</v>
      </c>
      <c r="F18" s="7">
        <f>E18*0.4</f>
        <v>28.8</v>
      </c>
      <c r="G18" s="7">
        <v>81.88</v>
      </c>
      <c r="H18" s="8">
        <f>G18*0.6</f>
        <v>49.128</v>
      </c>
      <c r="I18" s="7">
        <f>F18+H18</f>
        <v>77.928</v>
      </c>
      <c r="J18" s="11" t="s">
        <v>14</v>
      </c>
    </row>
    <row r="19" ht="21" customHeight="1" spans="1:10">
      <c r="A19" s="6">
        <v>17</v>
      </c>
      <c r="B19" s="6" t="s">
        <v>32</v>
      </c>
      <c r="C19" s="6" t="s">
        <v>37</v>
      </c>
      <c r="D19" s="6" t="s">
        <v>39</v>
      </c>
      <c r="E19" s="7">
        <v>72</v>
      </c>
      <c r="F19" s="7">
        <f>E19*0.4</f>
        <v>28.8</v>
      </c>
      <c r="G19" s="7">
        <v>78.44</v>
      </c>
      <c r="H19" s="8">
        <f>G19*0.6</f>
        <v>47.064</v>
      </c>
      <c r="I19" s="7">
        <f>F19+H19</f>
        <v>75.864</v>
      </c>
      <c r="J19" s="11" t="s">
        <v>14</v>
      </c>
    </row>
    <row r="20" ht="21" customHeight="1" spans="1:10">
      <c r="A20" s="6">
        <v>18</v>
      </c>
      <c r="B20" s="6" t="s">
        <v>32</v>
      </c>
      <c r="C20" s="6" t="s">
        <v>37</v>
      </c>
      <c r="D20" s="6" t="s">
        <v>40</v>
      </c>
      <c r="E20" s="7">
        <v>73</v>
      </c>
      <c r="F20" s="7">
        <f>E20*0.4</f>
        <v>29.2</v>
      </c>
      <c r="G20" s="7">
        <v>76.86</v>
      </c>
      <c r="H20" s="8">
        <f>G20*0.6</f>
        <v>46.116</v>
      </c>
      <c r="I20" s="7">
        <f>F20+H20</f>
        <v>75.316</v>
      </c>
      <c r="J20" s="11"/>
    </row>
    <row r="21" ht="21" customHeight="1" spans="1:10">
      <c r="A21" s="6">
        <v>19</v>
      </c>
      <c r="B21" s="6" t="s">
        <v>32</v>
      </c>
      <c r="C21" s="6" t="s">
        <v>41</v>
      </c>
      <c r="D21" s="6" t="s">
        <v>42</v>
      </c>
      <c r="E21" s="7">
        <v>75</v>
      </c>
      <c r="F21" s="7">
        <f>E21*0.4</f>
        <v>30</v>
      </c>
      <c r="G21" s="7">
        <v>76.58</v>
      </c>
      <c r="H21" s="8">
        <f>G21*0.6</f>
        <v>45.948</v>
      </c>
      <c r="I21" s="7">
        <f>F21+H21</f>
        <v>75.948</v>
      </c>
      <c r="J21" s="11" t="s">
        <v>14</v>
      </c>
    </row>
    <row r="22" ht="21" customHeight="1" spans="1:10">
      <c r="A22" s="6">
        <v>20</v>
      </c>
      <c r="B22" s="6" t="s">
        <v>32</v>
      </c>
      <c r="C22" s="6" t="s">
        <v>41</v>
      </c>
      <c r="D22" s="6" t="s">
        <v>43</v>
      </c>
      <c r="E22" s="6">
        <v>73</v>
      </c>
      <c r="F22" s="6">
        <f>E22*0.4</f>
        <v>29.2</v>
      </c>
      <c r="G22" s="6">
        <v>75.66</v>
      </c>
      <c r="H22" s="10">
        <f>G22*0.6</f>
        <v>45.396</v>
      </c>
      <c r="I22" s="6">
        <f>F22+H22</f>
        <v>74.596</v>
      </c>
      <c r="J22" s="11" t="s">
        <v>14</v>
      </c>
    </row>
    <row r="23" ht="21" customHeight="1" spans="1:10">
      <c r="A23" s="6">
        <v>21</v>
      </c>
      <c r="B23" s="6" t="s">
        <v>32</v>
      </c>
      <c r="C23" s="6" t="s">
        <v>41</v>
      </c>
      <c r="D23" s="6" t="s">
        <v>44</v>
      </c>
      <c r="E23" s="6">
        <v>66</v>
      </c>
      <c r="F23" s="6">
        <f>E23*0.4</f>
        <v>26.4</v>
      </c>
      <c r="G23" s="6">
        <v>77.44</v>
      </c>
      <c r="H23" s="10">
        <f>G23*0.6</f>
        <v>46.464</v>
      </c>
      <c r="I23" s="6">
        <f>F23+H23</f>
        <v>72.864</v>
      </c>
      <c r="J23" s="11" t="s">
        <v>14</v>
      </c>
    </row>
    <row r="24" ht="21" customHeight="1" spans="1:10">
      <c r="A24" s="6">
        <v>22</v>
      </c>
      <c r="B24" s="6" t="s">
        <v>32</v>
      </c>
      <c r="C24" s="6" t="s">
        <v>41</v>
      </c>
      <c r="D24" s="6" t="s">
        <v>45</v>
      </c>
      <c r="E24" s="6">
        <v>66</v>
      </c>
      <c r="F24" s="6">
        <f>E24*0.4</f>
        <v>26.4</v>
      </c>
      <c r="G24" s="6">
        <v>75.96</v>
      </c>
      <c r="H24" s="10">
        <f>G24*0.6</f>
        <v>45.576</v>
      </c>
      <c r="I24" s="6">
        <f>F24+H24</f>
        <v>71.976</v>
      </c>
      <c r="J24" s="11" t="s">
        <v>14</v>
      </c>
    </row>
    <row r="25" ht="21" customHeight="1" spans="1:10">
      <c r="A25" s="6">
        <v>23</v>
      </c>
      <c r="B25" s="6" t="s">
        <v>32</v>
      </c>
      <c r="C25" s="6" t="s">
        <v>41</v>
      </c>
      <c r="D25" s="6" t="s">
        <v>46</v>
      </c>
      <c r="E25" s="6">
        <v>67</v>
      </c>
      <c r="F25" s="6">
        <f>E25*0.4</f>
        <v>26.8</v>
      </c>
      <c r="G25" s="6">
        <v>74.72</v>
      </c>
      <c r="H25" s="10">
        <f>G25*0.6</f>
        <v>44.832</v>
      </c>
      <c r="I25" s="6">
        <f>F25+H25</f>
        <v>71.632</v>
      </c>
      <c r="J25" s="12"/>
    </row>
    <row r="26" ht="21" customHeight="1" spans="1:10">
      <c r="A26" s="6">
        <v>24</v>
      </c>
      <c r="B26" s="6" t="s">
        <v>32</v>
      </c>
      <c r="C26" s="6" t="s">
        <v>41</v>
      </c>
      <c r="D26" s="6" t="s">
        <v>47</v>
      </c>
      <c r="E26" s="6">
        <v>67</v>
      </c>
      <c r="F26" s="6">
        <f>E26*0.4</f>
        <v>26.8</v>
      </c>
      <c r="G26" s="6">
        <v>73.68</v>
      </c>
      <c r="H26" s="10">
        <f>G26*0.6</f>
        <v>44.208</v>
      </c>
      <c r="I26" s="6">
        <f>F26+H26</f>
        <v>71.008</v>
      </c>
      <c r="J26" s="12"/>
    </row>
    <row r="29" ht="25" customHeight="1" spans="1:10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  <row r="39" spans="2:10">
      <c r="B39" s="1"/>
      <c r="C39" s="1"/>
      <c r="D39" s="1"/>
      <c r="E39" s="1"/>
      <c r="F39" s="1"/>
      <c r="G39" s="1"/>
      <c r="H39" s="1"/>
      <c r="I39" s="1"/>
      <c r="J39" s="1"/>
    </row>
  </sheetData>
  <autoFilter ref="A1:G26">
    <extLst/>
  </autoFilter>
  <sortState ref="A3:J26">
    <sortCondition ref="A3"/>
  </sortState>
  <mergeCells count="3">
    <mergeCell ref="A1:J1"/>
    <mergeCell ref="A29:J29"/>
    <mergeCell ref="A39:J39"/>
  </mergeCells>
  <conditionalFormatting sqref="D27:D28 D30:D38 D40:D1048576">
    <cfRule type="duplicateValues" dxfId="0" priority="21"/>
    <cfRule type="duplicateValues" dxfId="0" priority="22"/>
  </conditionalFormatting>
  <pageMargins left="0.7" right="0.7" top="0.75" bottom="0.75" header="0.3" footer="0.3"/>
  <pageSetup paperSize="9" scale="85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2023-01-15T04:54:48Z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1839BFC02E6D4D70A1039F05E4D294A5</vt:lpwstr>
  </property>
</Properties>
</file>