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排名" sheetId="1" r:id="rId1"/>
  </sheets>
  <definedNames>
    <definedName name="_xlnm._FilterDatabase" localSheetId="0" hidden="1">'排名'!$A$3:$L$70</definedName>
  </definedNames>
  <calcPr fullCalcOnLoad="1"/>
</workbook>
</file>

<file path=xl/sharedStrings.xml><?xml version="1.0" encoding="utf-8"?>
<sst xmlns="http://schemas.openxmlformats.org/spreadsheetml/2006/main" count="305" uniqueCount="171">
  <si>
    <t>附件</t>
  </si>
  <si>
    <t>2022年六盘水市直事业单位公开遴选工作人员考试总成绩汇总表（含进入考察环节人员名单）</t>
  </si>
  <si>
    <t>序号</t>
  </si>
  <si>
    <t>准考证号</t>
  </si>
  <si>
    <t>姓名</t>
  </si>
  <si>
    <t>报考单位</t>
  </si>
  <si>
    <t>岗位代码</t>
  </si>
  <si>
    <t>笔试成
绩得分</t>
  </si>
  <si>
    <t>按60%
折算</t>
  </si>
  <si>
    <t>面试成
绩得分</t>
  </si>
  <si>
    <t>按40%
折算</t>
  </si>
  <si>
    <t>总成绩</t>
  </si>
  <si>
    <t>总成绩
排名</t>
  </si>
  <si>
    <t>是否进
入考察</t>
  </si>
  <si>
    <t>101020101408</t>
  </si>
  <si>
    <r>
      <rPr>
        <sz val="11"/>
        <rFont val="仿宋_GB2312"/>
        <family val="0"/>
      </rPr>
      <t>谢稳茶</t>
    </r>
  </si>
  <si>
    <t>801中共六盘水市委办公室综合保障中心</t>
  </si>
  <si>
    <t>01</t>
  </si>
  <si>
    <t>是</t>
  </si>
  <si>
    <t>101020101413</t>
  </si>
  <si>
    <r>
      <rPr>
        <sz val="11"/>
        <rFont val="仿宋_GB2312"/>
        <family val="0"/>
      </rPr>
      <t>查伦玉</t>
    </r>
  </si>
  <si>
    <t>101020101409</t>
  </si>
  <si>
    <r>
      <rPr>
        <sz val="11"/>
        <rFont val="仿宋_GB2312"/>
        <family val="0"/>
      </rPr>
      <t>周环环</t>
    </r>
  </si>
  <si>
    <t>101020101421</t>
  </si>
  <si>
    <r>
      <rPr>
        <sz val="11"/>
        <rFont val="仿宋_GB2312"/>
        <family val="0"/>
      </rPr>
      <t>焦上泉</t>
    </r>
  </si>
  <si>
    <r>
      <t>802六盘水市</t>
    </r>
    <r>
      <rPr>
        <sz val="11"/>
        <rFont val="Times New Roman"/>
        <family val="1"/>
      </rPr>
      <t>“</t>
    </r>
    <r>
      <rPr>
        <sz val="11"/>
        <rFont val="仿宋_GB2312"/>
        <family val="0"/>
      </rPr>
      <t>三变</t>
    </r>
    <r>
      <rPr>
        <sz val="11"/>
        <rFont val="Times New Roman"/>
        <family val="1"/>
      </rPr>
      <t>”</t>
    </r>
    <r>
      <rPr>
        <sz val="11"/>
        <rFont val="仿宋_GB2312"/>
        <family val="0"/>
      </rPr>
      <t>改革指导中心</t>
    </r>
  </si>
  <si>
    <t>101020101517</t>
  </si>
  <si>
    <r>
      <rPr>
        <sz val="11"/>
        <rFont val="仿宋_GB2312"/>
        <family val="0"/>
      </rPr>
      <t>黄训虎</t>
    </r>
  </si>
  <si>
    <t>101020101428</t>
  </si>
  <si>
    <r>
      <rPr>
        <sz val="11"/>
        <rFont val="仿宋_GB2312"/>
        <family val="0"/>
      </rPr>
      <t>范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0"/>
      </rPr>
      <t>华</t>
    </r>
  </si>
  <si>
    <t>101020101501</t>
  </si>
  <si>
    <r>
      <rPr>
        <sz val="11"/>
        <rFont val="仿宋_GB2312"/>
        <family val="0"/>
      </rPr>
      <t>刘国红</t>
    </r>
  </si>
  <si>
    <t>101020101527</t>
  </si>
  <si>
    <r>
      <rPr>
        <sz val="11"/>
        <rFont val="仿宋_GB2312"/>
        <family val="0"/>
      </rPr>
      <t>宋梅</t>
    </r>
  </si>
  <si>
    <t>101020101520</t>
  </si>
  <si>
    <r>
      <rPr>
        <sz val="11"/>
        <rFont val="仿宋_GB2312"/>
        <family val="0"/>
      </rPr>
      <t>陈涛</t>
    </r>
  </si>
  <si>
    <t>101020101604</t>
  </si>
  <si>
    <r>
      <rPr>
        <sz val="11"/>
        <rFont val="仿宋_GB2312"/>
        <family val="0"/>
      </rPr>
      <t>顾钉</t>
    </r>
  </si>
  <si>
    <t>02</t>
  </si>
  <si>
    <t>101020101603</t>
  </si>
  <si>
    <r>
      <rPr>
        <sz val="11"/>
        <rFont val="仿宋_GB2312"/>
        <family val="0"/>
      </rPr>
      <t>赖迷</t>
    </r>
  </si>
  <si>
    <t>101020101606</t>
  </si>
  <si>
    <r>
      <rPr>
        <sz val="11"/>
        <rFont val="仿宋_GB2312"/>
        <family val="0"/>
      </rPr>
      <t>高丽</t>
    </r>
  </si>
  <si>
    <t>101020101609</t>
  </si>
  <si>
    <r>
      <rPr>
        <sz val="11"/>
        <rFont val="仿宋_GB2312"/>
        <family val="0"/>
      </rPr>
      <t>郑其科</t>
    </r>
  </si>
  <si>
    <t>803六盘水市政务域名管理处</t>
  </si>
  <si>
    <t>101020101619</t>
  </si>
  <si>
    <r>
      <rPr>
        <sz val="11"/>
        <rFont val="仿宋_GB2312"/>
        <family val="0"/>
      </rPr>
      <t>蔡瑞敏</t>
    </r>
  </si>
  <si>
    <t>101020101612</t>
  </si>
  <si>
    <r>
      <rPr>
        <sz val="11"/>
        <rFont val="仿宋_GB2312"/>
        <family val="0"/>
      </rPr>
      <t>谭清友</t>
    </r>
  </si>
  <si>
    <t>101020101627</t>
  </si>
  <si>
    <r>
      <rPr>
        <sz val="11"/>
        <rFont val="仿宋_GB2312"/>
        <family val="0"/>
      </rPr>
      <t>李元渊</t>
    </r>
  </si>
  <si>
    <t>804六盘水市区域经济发展中心</t>
  </si>
  <si>
    <t>101020101628</t>
  </si>
  <si>
    <r>
      <rPr>
        <sz val="11"/>
        <rFont val="仿宋_GB2312"/>
        <family val="0"/>
      </rPr>
      <t>郑丽晶</t>
    </r>
  </si>
  <si>
    <t>101020101626</t>
  </si>
  <si>
    <r>
      <rPr>
        <sz val="11"/>
        <rFont val="仿宋_GB2312"/>
        <family val="0"/>
      </rPr>
      <t>肖庭庭</t>
    </r>
  </si>
  <si>
    <t>101020101728</t>
  </si>
  <si>
    <r>
      <rPr>
        <sz val="11"/>
        <rFont val="仿宋_GB2312"/>
        <family val="0"/>
      </rPr>
      <t>陆蓉</t>
    </r>
  </si>
  <si>
    <t>805六盘水市社会帮扶服务中心</t>
  </si>
  <si>
    <t>101020101725</t>
  </si>
  <si>
    <r>
      <rPr>
        <sz val="11"/>
        <rFont val="仿宋_GB2312"/>
        <family val="0"/>
      </rPr>
      <t>廖竹</t>
    </r>
  </si>
  <si>
    <t>101020101720</t>
  </si>
  <si>
    <r>
      <rPr>
        <sz val="11"/>
        <rFont val="仿宋_GB2312"/>
        <family val="0"/>
      </rPr>
      <t>余洪潮</t>
    </r>
  </si>
  <si>
    <t>101020102008</t>
  </si>
  <si>
    <r>
      <rPr>
        <sz val="11"/>
        <rFont val="仿宋_GB2312"/>
        <family val="0"/>
      </rPr>
      <t>陈丹</t>
    </r>
  </si>
  <si>
    <t>806六盘水市退役军人服务中心</t>
  </si>
  <si>
    <t>101020101807</t>
  </si>
  <si>
    <r>
      <rPr>
        <sz val="11"/>
        <rFont val="仿宋_GB2312"/>
        <family val="0"/>
      </rPr>
      <t>罗傲蕾</t>
    </r>
  </si>
  <si>
    <t>101020101828</t>
  </si>
  <si>
    <r>
      <rPr>
        <sz val="11"/>
        <rFont val="仿宋_GB2312"/>
        <family val="0"/>
      </rPr>
      <t>杨敏</t>
    </r>
  </si>
  <si>
    <t>101020102106</t>
  </si>
  <si>
    <r>
      <rPr>
        <sz val="11"/>
        <rFont val="仿宋_GB2312"/>
        <family val="0"/>
      </rPr>
      <t>沈玲</t>
    </r>
  </si>
  <si>
    <t>807六盘水市统计服务中心</t>
  </si>
  <si>
    <t>101020102030</t>
  </si>
  <si>
    <r>
      <rPr>
        <sz val="11"/>
        <rFont val="仿宋_GB2312"/>
        <family val="0"/>
      </rPr>
      <t>袁子贵</t>
    </r>
  </si>
  <si>
    <t>101020102104</t>
  </si>
  <si>
    <r>
      <rPr>
        <sz val="11"/>
        <rFont val="仿宋_GB2312"/>
        <family val="0"/>
      </rPr>
      <t>王长发</t>
    </r>
  </si>
  <si>
    <t>101020102109</t>
  </si>
  <si>
    <r>
      <rPr>
        <sz val="11"/>
        <rFont val="仿宋_GB2312"/>
        <family val="0"/>
      </rPr>
      <t>卢瑞米</t>
    </r>
  </si>
  <si>
    <t>101020102112</t>
  </si>
  <si>
    <r>
      <rPr>
        <sz val="11"/>
        <rFont val="仿宋_GB2312"/>
        <family val="0"/>
      </rPr>
      <t>赵远</t>
    </r>
  </si>
  <si>
    <t>808六盘水市应急救援指挥中心（六盘水市安全生产科技推广中心）</t>
  </si>
  <si>
    <t>101020102121</t>
  </si>
  <si>
    <r>
      <rPr>
        <sz val="11"/>
        <rFont val="仿宋_GB2312"/>
        <family val="0"/>
      </rPr>
      <t>岳芳华</t>
    </r>
  </si>
  <si>
    <t>101020102129</t>
  </si>
  <si>
    <r>
      <rPr>
        <sz val="11"/>
        <rFont val="仿宋_GB2312"/>
        <family val="0"/>
      </rPr>
      <t>黄太力</t>
    </r>
  </si>
  <si>
    <t>101020102115</t>
  </si>
  <si>
    <r>
      <rPr>
        <sz val="11"/>
        <rFont val="仿宋_GB2312"/>
        <family val="0"/>
      </rPr>
      <t>高岩</t>
    </r>
  </si>
  <si>
    <t>101020102205</t>
  </si>
  <si>
    <r>
      <rPr>
        <sz val="11"/>
        <rFont val="仿宋_GB2312"/>
        <family val="0"/>
      </rPr>
      <t>勾迅</t>
    </r>
  </si>
  <si>
    <t>101020102118</t>
  </si>
  <si>
    <r>
      <rPr>
        <sz val="11"/>
        <rFont val="仿宋_GB2312"/>
        <family val="0"/>
      </rPr>
      <t>张药秋</t>
    </r>
  </si>
  <si>
    <t>101020102219</t>
  </si>
  <si>
    <r>
      <rPr>
        <sz val="11"/>
        <rFont val="仿宋_GB2312"/>
        <family val="0"/>
      </rPr>
      <t>胡广林</t>
    </r>
  </si>
  <si>
    <t>809六盘水市不动产登记中心</t>
  </si>
  <si>
    <t>101020102302</t>
  </si>
  <si>
    <r>
      <rPr>
        <sz val="11"/>
        <rFont val="仿宋_GB2312"/>
        <family val="0"/>
      </rPr>
      <t>田清</t>
    </r>
  </si>
  <si>
    <t>101020102230</t>
  </si>
  <si>
    <r>
      <rPr>
        <sz val="11"/>
        <rFont val="仿宋_GB2312"/>
        <family val="0"/>
      </rPr>
      <t>马乐</t>
    </r>
  </si>
  <si>
    <t>101020102504</t>
  </si>
  <si>
    <r>
      <rPr>
        <sz val="11"/>
        <rFont val="仿宋_GB2312"/>
        <family val="0"/>
      </rPr>
      <t>余彦江</t>
    </r>
  </si>
  <si>
    <t>810六盘水市自然资源储备交易中心</t>
  </si>
  <si>
    <t>101020102503</t>
  </si>
  <si>
    <r>
      <rPr>
        <sz val="11"/>
        <rFont val="仿宋_GB2312"/>
        <family val="0"/>
      </rPr>
      <t>卢兴益</t>
    </r>
  </si>
  <si>
    <t>101020102428</t>
  </si>
  <si>
    <r>
      <rPr>
        <sz val="11"/>
        <rFont val="仿宋_GB2312"/>
        <family val="0"/>
      </rPr>
      <t>刘才才</t>
    </r>
  </si>
  <si>
    <t>101020102506</t>
  </si>
  <si>
    <r>
      <rPr>
        <sz val="11"/>
        <rFont val="仿宋_GB2312"/>
        <family val="0"/>
      </rPr>
      <t>高雅婵</t>
    </r>
  </si>
  <si>
    <t>811六盘水市地质灾害防治中心</t>
  </si>
  <si>
    <t>101020102513</t>
  </si>
  <si>
    <r>
      <rPr>
        <sz val="11"/>
        <rFont val="仿宋_GB2312"/>
        <family val="0"/>
      </rPr>
      <t>杨萍</t>
    </r>
  </si>
  <si>
    <t>101020102510</t>
  </si>
  <si>
    <r>
      <rPr>
        <sz val="11"/>
        <rFont val="仿宋_GB2312"/>
        <family val="0"/>
      </rPr>
      <t>龚恒</t>
    </r>
  </si>
  <si>
    <t>101020102525</t>
  </si>
  <si>
    <r>
      <rPr>
        <sz val="11"/>
        <rFont val="仿宋_GB2312"/>
        <family val="0"/>
      </rPr>
      <t>罗玉洁</t>
    </r>
  </si>
  <si>
    <t>813六盘水市自然保护地工作中心</t>
  </si>
  <si>
    <t>101020102606</t>
  </si>
  <si>
    <r>
      <rPr>
        <sz val="11"/>
        <rFont val="仿宋_GB2312"/>
        <family val="0"/>
      </rPr>
      <t>杨鸿任</t>
    </r>
  </si>
  <si>
    <t>101020102609</t>
  </si>
  <si>
    <r>
      <rPr>
        <sz val="11"/>
        <rFont val="仿宋_GB2312"/>
        <family val="0"/>
      </rPr>
      <t>张鹏森</t>
    </r>
  </si>
  <si>
    <t>101020102717</t>
  </si>
  <si>
    <r>
      <rPr>
        <sz val="11"/>
        <rFont val="仿宋_GB2312"/>
        <family val="0"/>
      </rPr>
      <t>杨睿智</t>
    </r>
  </si>
  <si>
    <t>814六盘水市林业科学研究院</t>
  </si>
  <si>
    <t>101020102705</t>
  </si>
  <si>
    <r>
      <rPr>
        <sz val="11"/>
        <rFont val="仿宋_GB2312"/>
        <family val="0"/>
      </rPr>
      <t>卢超</t>
    </r>
  </si>
  <si>
    <t>101020102715</t>
  </si>
  <si>
    <r>
      <rPr>
        <sz val="11"/>
        <rFont val="仿宋_GB2312"/>
        <family val="0"/>
      </rPr>
      <t>杨芳</t>
    </r>
  </si>
  <si>
    <t>101020102803</t>
  </si>
  <si>
    <r>
      <rPr>
        <sz val="11"/>
        <rFont val="仿宋_GB2312"/>
        <family val="0"/>
      </rPr>
      <t>李锋锋</t>
    </r>
  </si>
  <si>
    <t>815六盘水市大数据应用发展中心</t>
  </si>
  <si>
    <t>101020102813</t>
  </si>
  <si>
    <r>
      <rPr>
        <sz val="11"/>
        <rFont val="仿宋_GB2312"/>
        <family val="0"/>
      </rPr>
      <t>程绍军</t>
    </r>
  </si>
  <si>
    <t>101020102810</t>
  </si>
  <si>
    <r>
      <rPr>
        <sz val="11"/>
        <rFont val="仿宋_GB2312"/>
        <family val="0"/>
      </rPr>
      <t>李义</t>
    </r>
  </si>
  <si>
    <t>101020102916</t>
  </si>
  <si>
    <r>
      <rPr>
        <sz val="11"/>
        <rFont val="仿宋_GB2312"/>
        <family val="0"/>
      </rPr>
      <t>张鹏</t>
    </r>
  </si>
  <si>
    <t>816六盘水市人民政府政务服务中心</t>
  </si>
  <si>
    <t>101020102901</t>
  </si>
  <si>
    <r>
      <rPr>
        <sz val="11"/>
        <rFont val="仿宋_GB2312"/>
        <family val="0"/>
      </rPr>
      <t>葛欣</t>
    </r>
  </si>
  <si>
    <t>101020102909</t>
  </si>
  <si>
    <r>
      <rPr>
        <sz val="11"/>
        <rFont val="仿宋_GB2312"/>
        <family val="0"/>
      </rPr>
      <t>吕庆</t>
    </r>
  </si>
  <si>
    <t>101020102925</t>
  </si>
  <si>
    <r>
      <rPr>
        <sz val="11"/>
        <rFont val="仿宋_GB2312"/>
        <family val="0"/>
      </rPr>
      <t>任广姚</t>
    </r>
  </si>
  <si>
    <t>817六盘水市机关事务服务中心</t>
  </si>
  <si>
    <t>101020102926</t>
  </si>
  <si>
    <r>
      <rPr>
        <sz val="11"/>
        <rFont val="仿宋_GB2312"/>
        <family val="0"/>
      </rPr>
      <t>汪青宇</t>
    </r>
  </si>
  <si>
    <t>101020103012</t>
  </si>
  <si>
    <r>
      <rPr>
        <sz val="11"/>
        <rFont val="仿宋_GB2312"/>
        <family val="0"/>
      </rPr>
      <t>易兴红</t>
    </r>
  </si>
  <si>
    <t>101020103019</t>
  </si>
  <si>
    <r>
      <rPr>
        <sz val="11"/>
        <rFont val="仿宋_GB2312"/>
        <family val="0"/>
      </rPr>
      <t>杨柳</t>
    </r>
  </si>
  <si>
    <t>818六盘水市消防综合事务中心</t>
  </si>
  <si>
    <t>101020103018</t>
  </si>
  <si>
    <r>
      <rPr>
        <sz val="11"/>
        <rFont val="仿宋_GB2312"/>
        <family val="0"/>
      </rPr>
      <t>陈爽</t>
    </r>
  </si>
  <si>
    <t>101020103017</t>
  </si>
  <si>
    <r>
      <rPr>
        <sz val="11"/>
        <rFont val="仿宋_GB2312"/>
        <family val="0"/>
      </rPr>
      <t>王璐</t>
    </r>
  </si>
  <si>
    <t>101020103109</t>
  </si>
  <si>
    <r>
      <rPr>
        <sz val="11"/>
        <rFont val="仿宋_GB2312"/>
        <family val="0"/>
      </rPr>
      <t>李玲</t>
    </r>
  </si>
  <si>
    <t>819六盘水市工商联经济发展服务中心</t>
  </si>
  <si>
    <t>另行组织考试</t>
  </si>
  <si>
    <t>101020103305</t>
  </si>
  <si>
    <r>
      <rPr>
        <sz val="11"/>
        <rFont val="仿宋_GB2312"/>
        <family val="0"/>
      </rPr>
      <t>王绪</t>
    </r>
  </si>
  <si>
    <t>101020103111</t>
  </si>
  <si>
    <r>
      <rPr>
        <sz val="11"/>
        <rFont val="仿宋_GB2312"/>
        <family val="0"/>
      </rPr>
      <t>黄先知</t>
    </r>
  </si>
  <si>
    <t>101020103307</t>
  </si>
  <si>
    <t>孙甯</t>
  </si>
  <si>
    <t>820六盘水市青少年活动中心</t>
  </si>
  <si>
    <t>101020103329</t>
  </si>
  <si>
    <r>
      <rPr>
        <sz val="11"/>
        <rFont val="仿宋_GB2312"/>
        <family val="0"/>
      </rPr>
      <t>代永悦</t>
    </r>
  </si>
  <si>
    <t>101020103405</t>
  </si>
  <si>
    <r>
      <rPr>
        <sz val="11"/>
        <rFont val="仿宋_GB2312"/>
        <family val="0"/>
      </rPr>
      <t>吴远艳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</si>
</sst>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1"/>
      <name val="仿宋_GB2312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2" fillId="0" borderId="3" applyNumberFormat="0" applyFill="0" applyAlignment="0" applyProtection="0"/>
    <xf numFmtId="42" fontId="0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P59" sqref="P59"/>
    </sheetView>
  </sheetViews>
  <sheetFormatPr defaultColWidth="9.140625" defaultRowHeight="19.5" customHeight="1"/>
  <cols>
    <col min="1" max="1" width="8.00390625" style="1" bestFit="1" customWidth="1"/>
    <col min="2" max="2" width="19.140625" style="1" customWidth="1"/>
    <col min="3" max="3" width="11.28125" style="1" customWidth="1"/>
    <col min="4" max="4" width="65.7109375" style="1" customWidth="1"/>
    <col min="5" max="5" width="11.00390625" style="1" customWidth="1"/>
    <col min="6" max="6" width="8.00390625" style="1" customWidth="1"/>
    <col min="7" max="7" width="7.421875" style="1" customWidth="1"/>
    <col min="8" max="9" width="8.00390625" style="1" customWidth="1"/>
    <col min="10" max="10" width="12.00390625" style="2" bestFit="1" customWidth="1"/>
    <col min="11" max="11" width="11.140625" style="1" customWidth="1"/>
    <col min="12" max="12" width="11.8515625" style="1" customWidth="1"/>
    <col min="13" max="16384" width="9.140625" style="1" customWidth="1"/>
  </cols>
  <sheetData>
    <row r="1" ht="19.5" customHeight="1">
      <c r="A1" s="3" t="s">
        <v>0</v>
      </c>
    </row>
    <row r="2" spans="1:12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2"/>
      <c r="K2" s="4"/>
      <c r="L2" s="4"/>
    </row>
    <row r="3" spans="1:12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0" t="s">
        <v>7</v>
      </c>
      <c r="G3" s="11" t="s">
        <v>8</v>
      </c>
      <c r="H3" s="10" t="s">
        <v>9</v>
      </c>
      <c r="I3" s="11" t="s">
        <v>10</v>
      </c>
      <c r="J3" s="13" t="s">
        <v>11</v>
      </c>
      <c r="K3" s="10" t="s">
        <v>12</v>
      </c>
      <c r="L3" s="10" t="s">
        <v>13</v>
      </c>
    </row>
    <row r="4" spans="1:12" ht="19.5" customHeight="1">
      <c r="A4" s="6">
        <v>1</v>
      </c>
      <c r="B4" s="7" t="s">
        <v>14</v>
      </c>
      <c r="C4" s="7" t="s">
        <v>15</v>
      </c>
      <c r="D4" s="8" t="s">
        <v>16</v>
      </c>
      <c r="E4" s="7" t="s">
        <v>17</v>
      </c>
      <c r="F4" s="6">
        <v>77</v>
      </c>
      <c r="G4" s="6">
        <f>F4*0.6</f>
        <v>46.199999999999996</v>
      </c>
      <c r="H4" s="6">
        <v>76.4</v>
      </c>
      <c r="I4" s="6">
        <f>H4*0.4</f>
        <v>30.560000000000002</v>
      </c>
      <c r="J4" s="14">
        <f aca="true" t="shared" si="0" ref="J4:J37">F4*0.6+H4*0.4</f>
        <v>76.75999999999999</v>
      </c>
      <c r="K4" s="6">
        <v>1</v>
      </c>
      <c r="L4" s="15" t="s">
        <v>18</v>
      </c>
    </row>
    <row r="5" spans="1:12" ht="19.5" customHeight="1">
      <c r="A5" s="6">
        <v>2</v>
      </c>
      <c r="B5" s="7" t="s">
        <v>19</v>
      </c>
      <c r="C5" s="7" t="s">
        <v>20</v>
      </c>
      <c r="D5" s="8" t="s">
        <v>16</v>
      </c>
      <c r="E5" s="7" t="s">
        <v>17</v>
      </c>
      <c r="F5" s="6">
        <v>76.5</v>
      </c>
      <c r="G5" s="6">
        <f aca="true" t="shared" si="1" ref="G5:G36">F5*0.6</f>
        <v>45.9</v>
      </c>
      <c r="H5" s="6">
        <v>73.2</v>
      </c>
      <c r="I5" s="6">
        <f aca="true" t="shared" si="2" ref="I5:I36">H5*0.4</f>
        <v>29.28</v>
      </c>
      <c r="J5" s="14">
        <f t="shared" si="0"/>
        <v>75.18</v>
      </c>
      <c r="K5" s="6">
        <v>2</v>
      </c>
      <c r="L5" s="15"/>
    </row>
    <row r="6" spans="1:12" ht="19.5" customHeight="1">
      <c r="A6" s="6">
        <v>3</v>
      </c>
      <c r="B6" s="7" t="s">
        <v>21</v>
      </c>
      <c r="C6" s="7" t="s">
        <v>22</v>
      </c>
      <c r="D6" s="8" t="s">
        <v>16</v>
      </c>
      <c r="E6" s="7" t="s">
        <v>17</v>
      </c>
      <c r="F6" s="6">
        <v>75</v>
      </c>
      <c r="G6" s="6">
        <f t="shared" si="1"/>
        <v>45</v>
      </c>
      <c r="H6" s="6">
        <v>72</v>
      </c>
      <c r="I6" s="6">
        <f t="shared" si="2"/>
        <v>28.8</v>
      </c>
      <c r="J6" s="14">
        <f t="shared" si="0"/>
        <v>73.8</v>
      </c>
      <c r="K6" s="6">
        <v>3</v>
      </c>
      <c r="L6" s="15"/>
    </row>
    <row r="7" spans="1:12" ht="19.5" customHeight="1">
      <c r="A7" s="6">
        <v>4</v>
      </c>
      <c r="B7" s="7" t="s">
        <v>23</v>
      </c>
      <c r="C7" s="7" t="s">
        <v>24</v>
      </c>
      <c r="D7" s="8" t="s">
        <v>25</v>
      </c>
      <c r="E7" s="7" t="s">
        <v>17</v>
      </c>
      <c r="F7" s="6">
        <v>72.5</v>
      </c>
      <c r="G7" s="6">
        <f t="shared" si="1"/>
        <v>43.5</v>
      </c>
      <c r="H7" s="6">
        <v>81.8</v>
      </c>
      <c r="I7" s="6">
        <f t="shared" si="2"/>
        <v>32.72</v>
      </c>
      <c r="J7" s="14">
        <f t="shared" si="0"/>
        <v>76.22</v>
      </c>
      <c r="K7" s="6">
        <v>1</v>
      </c>
      <c r="L7" s="15" t="s">
        <v>18</v>
      </c>
    </row>
    <row r="8" spans="1:12" ht="19.5" customHeight="1">
      <c r="A8" s="6">
        <v>5</v>
      </c>
      <c r="B8" s="7" t="s">
        <v>26</v>
      </c>
      <c r="C8" s="7" t="s">
        <v>27</v>
      </c>
      <c r="D8" s="8" t="s">
        <v>25</v>
      </c>
      <c r="E8" s="7" t="s">
        <v>17</v>
      </c>
      <c r="F8" s="6">
        <v>72.5</v>
      </c>
      <c r="G8" s="6">
        <f t="shared" si="1"/>
        <v>43.5</v>
      </c>
      <c r="H8" s="6">
        <v>76.8</v>
      </c>
      <c r="I8" s="6">
        <f t="shared" si="2"/>
        <v>30.72</v>
      </c>
      <c r="J8" s="14">
        <f t="shared" si="0"/>
        <v>74.22</v>
      </c>
      <c r="K8" s="6">
        <v>2</v>
      </c>
      <c r="L8" s="15" t="s">
        <v>18</v>
      </c>
    </row>
    <row r="9" spans="1:12" ht="19.5" customHeight="1">
      <c r="A9" s="6">
        <v>6</v>
      </c>
      <c r="B9" s="7" t="s">
        <v>28</v>
      </c>
      <c r="C9" s="7" t="s">
        <v>29</v>
      </c>
      <c r="D9" s="8" t="s">
        <v>25</v>
      </c>
      <c r="E9" s="7" t="s">
        <v>17</v>
      </c>
      <c r="F9" s="6">
        <v>71.5</v>
      </c>
      <c r="G9" s="6">
        <f t="shared" si="1"/>
        <v>42.9</v>
      </c>
      <c r="H9" s="6">
        <v>75</v>
      </c>
      <c r="I9" s="6">
        <f t="shared" si="2"/>
        <v>30</v>
      </c>
      <c r="J9" s="14">
        <f t="shared" si="0"/>
        <v>72.9</v>
      </c>
      <c r="K9" s="6">
        <v>3</v>
      </c>
      <c r="L9" s="15"/>
    </row>
    <row r="10" spans="1:12" ht="19.5" customHeight="1">
      <c r="A10" s="6">
        <v>7</v>
      </c>
      <c r="B10" s="7" t="s">
        <v>30</v>
      </c>
      <c r="C10" s="7" t="s">
        <v>31</v>
      </c>
      <c r="D10" s="8" t="s">
        <v>25</v>
      </c>
      <c r="E10" s="7" t="s">
        <v>17</v>
      </c>
      <c r="F10" s="6">
        <v>72</v>
      </c>
      <c r="G10" s="6">
        <f t="shared" si="1"/>
        <v>43.199999999999996</v>
      </c>
      <c r="H10" s="6">
        <v>72.8</v>
      </c>
      <c r="I10" s="6">
        <f t="shared" si="2"/>
        <v>29.12</v>
      </c>
      <c r="J10" s="14">
        <f t="shared" si="0"/>
        <v>72.32</v>
      </c>
      <c r="K10" s="6">
        <v>4</v>
      </c>
      <c r="L10" s="15"/>
    </row>
    <row r="11" spans="1:12" ht="19.5" customHeight="1">
      <c r="A11" s="6">
        <v>8</v>
      </c>
      <c r="B11" s="7" t="s">
        <v>32</v>
      </c>
      <c r="C11" s="7" t="s">
        <v>33</v>
      </c>
      <c r="D11" s="8" t="s">
        <v>25</v>
      </c>
      <c r="E11" s="7" t="s">
        <v>17</v>
      </c>
      <c r="F11" s="6">
        <v>70.5</v>
      </c>
      <c r="G11" s="6">
        <f t="shared" si="1"/>
        <v>42.3</v>
      </c>
      <c r="H11" s="6">
        <v>70.4</v>
      </c>
      <c r="I11" s="6">
        <f t="shared" si="2"/>
        <v>28.160000000000004</v>
      </c>
      <c r="J11" s="14">
        <f t="shared" si="0"/>
        <v>70.46000000000001</v>
      </c>
      <c r="K11" s="6">
        <v>5</v>
      </c>
      <c r="L11" s="15"/>
    </row>
    <row r="12" spans="1:12" ht="19.5" customHeight="1">
      <c r="A12" s="6">
        <v>9</v>
      </c>
      <c r="B12" s="7" t="s">
        <v>34</v>
      </c>
      <c r="C12" s="7" t="s">
        <v>35</v>
      </c>
      <c r="D12" s="8" t="s">
        <v>25</v>
      </c>
      <c r="E12" s="7" t="s">
        <v>17</v>
      </c>
      <c r="F12" s="6">
        <v>71.5</v>
      </c>
      <c r="G12" s="6">
        <f t="shared" si="1"/>
        <v>42.9</v>
      </c>
      <c r="H12" s="6">
        <v>0</v>
      </c>
      <c r="I12" s="6">
        <f t="shared" si="2"/>
        <v>0</v>
      </c>
      <c r="J12" s="14">
        <f t="shared" si="0"/>
        <v>42.9</v>
      </c>
      <c r="K12" s="6">
        <v>6</v>
      </c>
      <c r="L12" s="15"/>
    </row>
    <row r="13" spans="1:12" ht="19.5" customHeight="1">
      <c r="A13" s="6">
        <v>10</v>
      </c>
      <c r="B13" s="7" t="s">
        <v>36</v>
      </c>
      <c r="C13" s="7" t="s">
        <v>37</v>
      </c>
      <c r="D13" s="8" t="s">
        <v>25</v>
      </c>
      <c r="E13" s="7" t="s">
        <v>38</v>
      </c>
      <c r="F13" s="6">
        <v>73.5</v>
      </c>
      <c r="G13" s="6">
        <f t="shared" si="1"/>
        <v>44.1</v>
      </c>
      <c r="H13" s="6">
        <v>81.6</v>
      </c>
      <c r="I13" s="6">
        <f t="shared" si="2"/>
        <v>32.64</v>
      </c>
      <c r="J13" s="14">
        <f t="shared" si="0"/>
        <v>76.74000000000001</v>
      </c>
      <c r="K13" s="6">
        <v>1</v>
      </c>
      <c r="L13" s="15" t="s">
        <v>18</v>
      </c>
    </row>
    <row r="14" spans="1:12" ht="19.5" customHeight="1">
      <c r="A14" s="6">
        <v>11</v>
      </c>
      <c r="B14" s="7" t="s">
        <v>39</v>
      </c>
      <c r="C14" s="7" t="s">
        <v>40</v>
      </c>
      <c r="D14" s="8" t="s">
        <v>25</v>
      </c>
      <c r="E14" s="7" t="s">
        <v>38</v>
      </c>
      <c r="F14" s="6">
        <v>76</v>
      </c>
      <c r="G14" s="6">
        <f t="shared" si="1"/>
        <v>45.6</v>
      </c>
      <c r="H14" s="6">
        <v>76.4</v>
      </c>
      <c r="I14" s="6">
        <f t="shared" si="2"/>
        <v>30.560000000000002</v>
      </c>
      <c r="J14" s="14">
        <f t="shared" si="0"/>
        <v>76.16</v>
      </c>
      <c r="K14" s="6">
        <v>2</v>
      </c>
      <c r="L14" s="15"/>
    </row>
    <row r="15" spans="1:12" ht="19.5" customHeight="1">
      <c r="A15" s="6">
        <v>12</v>
      </c>
      <c r="B15" s="7" t="s">
        <v>41</v>
      </c>
      <c r="C15" s="7" t="s">
        <v>42</v>
      </c>
      <c r="D15" s="8" t="s">
        <v>25</v>
      </c>
      <c r="E15" s="7" t="s">
        <v>38</v>
      </c>
      <c r="F15" s="6">
        <v>72</v>
      </c>
      <c r="G15" s="6">
        <f t="shared" si="1"/>
        <v>43.199999999999996</v>
      </c>
      <c r="H15" s="6">
        <v>80.8</v>
      </c>
      <c r="I15" s="6">
        <f t="shared" si="2"/>
        <v>32.32</v>
      </c>
      <c r="J15" s="14">
        <f t="shared" si="0"/>
        <v>75.52</v>
      </c>
      <c r="K15" s="6">
        <v>3</v>
      </c>
      <c r="L15" s="15"/>
    </row>
    <row r="16" spans="1:12" ht="19.5" customHeight="1">
      <c r="A16" s="6">
        <v>13</v>
      </c>
      <c r="B16" s="7" t="s">
        <v>43</v>
      </c>
      <c r="C16" s="7" t="s">
        <v>44</v>
      </c>
      <c r="D16" s="8" t="s">
        <v>45</v>
      </c>
      <c r="E16" s="7" t="s">
        <v>17</v>
      </c>
      <c r="F16" s="6">
        <v>77.5</v>
      </c>
      <c r="G16" s="6">
        <f t="shared" si="1"/>
        <v>46.5</v>
      </c>
      <c r="H16" s="6">
        <v>77.8</v>
      </c>
      <c r="I16" s="6">
        <f t="shared" si="2"/>
        <v>31.12</v>
      </c>
      <c r="J16" s="14">
        <f t="shared" si="0"/>
        <v>77.62</v>
      </c>
      <c r="K16" s="6">
        <v>1</v>
      </c>
      <c r="L16" s="15" t="s">
        <v>18</v>
      </c>
    </row>
    <row r="17" spans="1:12" ht="19.5" customHeight="1">
      <c r="A17" s="6">
        <v>14</v>
      </c>
      <c r="B17" s="7" t="s">
        <v>46</v>
      </c>
      <c r="C17" s="7" t="s">
        <v>47</v>
      </c>
      <c r="D17" s="8" t="s">
        <v>45</v>
      </c>
      <c r="E17" s="7" t="s">
        <v>17</v>
      </c>
      <c r="F17" s="6">
        <v>74.5</v>
      </c>
      <c r="G17" s="6">
        <f t="shared" si="1"/>
        <v>44.699999999999996</v>
      </c>
      <c r="H17" s="6">
        <v>76.6</v>
      </c>
      <c r="I17" s="6">
        <f t="shared" si="2"/>
        <v>30.64</v>
      </c>
      <c r="J17" s="14">
        <f t="shared" si="0"/>
        <v>75.34</v>
      </c>
      <c r="K17" s="6">
        <v>2</v>
      </c>
      <c r="L17" s="15"/>
    </row>
    <row r="18" spans="1:12" ht="19.5" customHeight="1">
      <c r="A18" s="6">
        <v>15</v>
      </c>
      <c r="B18" s="7" t="s">
        <v>48</v>
      </c>
      <c r="C18" s="7" t="s">
        <v>49</v>
      </c>
      <c r="D18" s="8" t="s">
        <v>45</v>
      </c>
      <c r="E18" s="7" t="s">
        <v>17</v>
      </c>
      <c r="F18" s="6">
        <v>73.5</v>
      </c>
      <c r="G18" s="6">
        <f t="shared" si="1"/>
        <v>44.1</v>
      </c>
      <c r="H18" s="6">
        <v>75.4</v>
      </c>
      <c r="I18" s="6">
        <f t="shared" si="2"/>
        <v>30.160000000000004</v>
      </c>
      <c r="J18" s="14">
        <f t="shared" si="0"/>
        <v>74.26</v>
      </c>
      <c r="K18" s="6">
        <v>3</v>
      </c>
      <c r="L18" s="15"/>
    </row>
    <row r="19" spans="1:12" ht="19.5" customHeight="1">
      <c r="A19" s="6">
        <v>16</v>
      </c>
      <c r="B19" s="7" t="s">
        <v>50</v>
      </c>
      <c r="C19" s="7" t="s">
        <v>51</v>
      </c>
      <c r="D19" s="8" t="s">
        <v>52</v>
      </c>
      <c r="E19" s="7" t="s">
        <v>17</v>
      </c>
      <c r="F19" s="6">
        <v>75.5</v>
      </c>
      <c r="G19" s="6">
        <f t="shared" si="1"/>
        <v>45.3</v>
      </c>
      <c r="H19" s="6">
        <v>84.8</v>
      </c>
      <c r="I19" s="6">
        <f t="shared" si="2"/>
        <v>33.92</v>
      </c>
      <c r="J19" s="14">
        <f t="shared" si="0"/>
        <v>79.22</v>
      </c>
      <c r="K19" s="6">
        <v>1</v>
      </c>
      <c r="L19" s="15" t="s">
        <v>18</v>
      </c>
    </row>
    <row r="20" spans="1:12" ht="19.5" customHeight="1">
      <c r="A20" s="6">
        <v>17</v>
      </c>
      <c r="B20" s="7" t="s">
        <v>53</v>
      </c>
      <c r="C20" s="7" t="s">
        <v>54</v>
      </c>
      <c r="D20" s="8" t="s">
        <v>52</v>
      </c>
      <c r="E20" s="7" t="s">
        <v>17</v>
      </c>
      <c r="F20" s="6">
        <v>75.5</v>
      </c>
      <c r="G20" s="6">
        <f t="shared" si="1"/>
        <v>45.3</v>
      </c>
      <c r="H20" s="6">
        <v>73.6</v>
      </c>
      <c r="I20" s="6">
        <f t="shared" si="2"/>
        <v>29.439999999999998</v>
      </c>
      <c r="J20" s="14">
        <f t="shared" si="0"/>
        <v>74.74</v>
      </c>
      <c r="K20" s="6">
        <v>2</v>
      </c>
      <c r="L20" s="15"/>
    </row>
    <row r="21" spans="1:12" ht="19.5" customHeight="1">
      <c r="A21" s="6">
        <v>18</v>
      </c>
      <c r="B21" s="7" t="s">
        <v>55</v>
      </c>
      <c r="C21" s="7" t="s">
        <v>56</v>
      </c>
      <c r="D21" s="8" t="s">
        <v>52</v>
      </c>
      <c r="E21" s="7" t="s">
        <v>17</v>
      </c>
      <c r="F21" s="6">
        <v>74.5</v>
      </c>
      <c r="G21" s="6">
        <f t="shared" si="1"/>
        <v>44.699999999999996</v>
      </c>
      <c r="H21" s="6">
        <v>71</v>
      </c>
      <c r="I21" s="6">
        <f t="shared" si="2"/>
        <v>28.400000000000002</v>
      </c>
      <c r="J21" s="14">
        <f t="shared" si="0"/>
        <v>73.1</v>
      </c>
      <c r="K21" s="6">
        <v>3</v>
      </c>
      <c r="L21" s="15"/>
    </row>
    <row r="22" spans="1:12" ht="19.5" customHeight="1">
      <c r="A22" s="6">
        <v>19</v>
      </c>
      <c r="B22" s="7" t="s">
        <v>57</v>
      </c>
      <c r="C22" s="7" t="s">
        <v>58</v>
      </c>
      <c r="D22" s="8" t="s">
        <v>59</v>
      </c>
      <c r="E22" s="7" t="s">
        <v>17</v>
      </c>
      <c r="F22" s="6">
        <v>78</v>
      </c>
      <c r="G22" s="6">
        <f t="shared" si="1"/>
        <v>46.8</v>
      </c>
      <c r="H22" s="6">
        <v>80</v>
      </c>
      <c r="I22" s="6">
        <f t="shared" si="2"/>
        <v>32</v>
      </c>
      <c r="J22" s="14">
        <f t="shared" si="0"/>
        <v>78.8</v>
      </c>
      <c r="K22" s="6">
        <v>1</v>
      </c>
      <c r="L22" s="15" t="s">
        <v>18</v>
      </c>
    </row>
    <row r="23" spans="1:12" ht="19.5" customHeight="1">
      <c r="A23" s="6">
        <v>20</v>
      </c>
      <c r="B23" s="7" t="s">
        <v>60</v>
      </c>
      <c r="C23" s="7" t="s">
        <v>61</v>
      </c>
      <c r="D23" s="8" t="s">
        <v>59</v>
      </c>
      <c r="E23" s="7" t="s">
        <v>17</v>
      </c>
      <c r="F23" s="6">
        <v>76.5</v>
      </c>
      <c r="G23" s="6">
        <f t="shared" si="1"/>
        <v>45.9</v>
      </c>
      <c r="H23" s="6">
        <v>79.8</v>
      </c>
      <c r="I23" s="6">
        <f t="shared" si="2"/>
        <v>31.92</v>
      </c>
      <c r="J23" s="14">
        <f t="shared" si="0"/>
        <v>77.82</v>
      </c>
      <c r="K23" s="6">
        <v>2</v>
      </c>
      <c r="L23" s="15"/>
    </row>
    <row r="24" spans="1:12" ht="19.5" customHeight="1">
      <c r="A24" s="6">
        <v>21</v>
      </c>
      <c r="B24" s="7" t="s">
        <v>62</v>
      </c>
      <c r="C24" s="7" t="s">
        <v>63</v>
      </c>
      <c r="D24" s="8" t="s">
        <v>59</v>
      </c>
      <c r="E24" s="7" t="s">
        <v>17</v>
      </c>
      <c r="F24" s="6">
        <v>77</v>
      </c>
      <c r="G24" s="6">
        <f t="shared" si="1"/>
        <v>46.199999999999996</v>
      </c>
      <c r="H24" s="6">
        <v>75.8</v>
      </c>
      <c r="I24" s="6">
        <f t="shared" si="2"/>
        <v>30.32</v>
      </c>
      <c r="J24" s="14">
        <f t="shared" si="0"/>
        <v>76.52</v>
      </c>
      <c r="K24" s="6">
        <v>3</v>
      </c>
      <c r="L24" s="15"/>
    </row>
    <row r="25" spans="1:12" ht="19.5" customHeight="1">
      <c r="A25" s="6">
        <v>22</v>
      </c>
      <c r="B25" s="7" t="s">
        <v>64</v>
      </c>
      <c r="C25" s="7" t="s">
        <v>65</v>
      </c>
      <c r="D25" s="8" t="s">
        <v>66</v>
      </c>
      <c r="E25" s="7" t="s">
        <v>17</v>
      </c>
      <c r="F25" s="6">
        <v>82</v>
      </c>
      <c r="G25" s="6">
        <f t="shared" si="1"/>
        <v>49.199999999999996</v>
      </c>
      <c r="H25" s="6">
        <v>81.5</v>
      </c>
      <c r="I25" s="6">
        <f t="shared" si="2"/>
        <v>32.6</v>
      </c>
      <c r="J25" s="14">
        <f t="shared" si="0"/>
        <v>81.8</v>
      </c>
      <c r="K25" s="6">
        <v>1</v>
      </c>
      <c r="L25" s="15" t="s">
        <v>18</v>
      </c>
    </row>
    <row r="26" spans="1:12" ht="19.5" customHeight="1">
      <c r="A26" s="6">
        <v>23</v>
      </c>
      <c r="B26" s="7" t="s">
        <v>67</v>
      </c>
      <c r="C26" s="7" t="s">
        <v>68</v>
      </c>
      <c r="D26" s="8" t="s">
        <v>66</v>
      </c>
      <c r="E26" s="7" t="s">
        <v>17</v>
      </c>
      <c r="F26" s="6">
        <v>78</v>
      </c>
      <c r="G26" s="6">
        <f t="shared" si="1"/>
        <v>46.8</v>
      </c>
      <c r="H26" s="6">
        <v>76.4</v>
      </c>
      <c r="I26" s="6">
        <f t="shared" si="2"/>
        <v>30.560000000000002</v>
      </c>
      <c r="J26" s="14">
        <f t="shared" si="0"/>
        <v>77.36</v>
      </c>
      <c r="K26" s="6">
        <v>2</v>
      </c>
      <c r="L26" s="15"/>
    </row>
    <row r="27" spans="1:12" ht="19.5" customHeight="1">
      <c r="A27" s="6">
        <v>24</v>
      </c>
      <c r="B27" s="7" t="s">
        <v>69</v>
      </c>
      <c r="C27" s="7" t="s">
        <v>70</v>
      </c>
      <c r="D27" s="8" t="s">
        <v>66</v>
      </c>
      <c r="E27" s="7" t="s">
        <v>17</v>
      </c>
      <c r="F27" s="6">
        <v>80.5</v>
      </c>
      <c r="G27" s="6">
        <f t="shared" si="1"/>
        <v>48.3</v>
      </c>
      <c r="H27" s="6">
        <v>68</v>
      </c>
      <c r="I27" s="6">
        <f t="shared" si="2"/>
        <v>27.200000000000003</v>
      </c>
      <c r="J27" s="14">
        <f t="shared" si="0"/>
        <v>75.5</v>
      </c>
      <c r="K27" s="6">
        <v>3</v>
      </c>
      <c r="L27" s="15"/>
    </row>
    <row r="28" spans="1:12" ht="19.5" customHeight="1">
      <c r="A28" s="6">
        <v>25</v>
      </c>
      <c r="B28" s="7" t="s">
        <v>71</v>
      </c>
      <c r="C28" s="7" t="s">
        <v>72</v>
      </c>
      <c r="D28" s="8" t="s">
        <v>73</v>
      </c>
      <c r="E28" s="7" t="s">
        <v>17</v>
      </c>
      <c r="F28" s="6">
        <v>75</v>
      </c>
      <c r="G28" s="6">
        <f t="shared" si="1"/>
        <v>45</v>
      </c>
      <c r="H28" s="6">
        <v>82.2</v>
      </c>
      <c r="I28" s="6">
        <f t="shared" si="2"/>
        <v>32.88</v>
      </c>
      <c r="J28" s="14">
        <f t="shared" si="0"/>
        <v>77.88</v>
      </c>
      <c r="K28" s="6">
        <v>1</v>
      </c>
      <c r="L28" s="15" t="s">
        <v>18</v>
      </c>
    </row>
    <row r="29" spans="1:12" ht="19.5" customHeight="1">
      <c r="A29" s="6">
        <v>26</v>
      </c>
      <c r="B29" s="7" t="s">
        <v>74</v>
      </c>
      <c r="C29" s="7" t="s">
        <v>75</v>
      </c>
      <c r="D29" s="8" t="s">
        <v>73</v>
      </c>
      <c r="E29" s="7" t="s">
        <v>17</v>
      </c>
      <c r="F29" s="6">
        <v>79</v>
      </c>
      <c r="G29" s="6">
        <f t="shared" si="1"/>
        <v>47.4</v>
      </c>
      <c r="H29" s="6">
        <v>73.4</v>
      </c>
      <c r="I29" s="6">
        <f t="shared" si="2"/>
        <v>29.360000000000003</v>
      </c>
      <c r="J29" s="14">
        <f t="shared" si="0"/>
        <v>76.76</v>
      </c>
      <c r="K29" s="6">
        <v>2</v>
      </c>
      <c r="L29" s="15"/>
    </row>
    <row r="30" spans="1:12" ht="19.5" customHeight="1">
      <c r="A30" s="6">
        <v>27</v>
      </c>
      <c r="B30" s="7" t="s">
        <v>76</v>
      </c>
      <c r="C30" s="7" t="s">
        <v>77</v>
      </c>
      <c r="D30" s="8" t="s">
        <v>73</v>
      </c>
      <c r="E30" s="7" t="s">
        <v>17</v>
      </c>
      <c r="F30" s="6">
        <v>74.5</v>
      </c>
      <c r="G30" s="6">
        <f t="shared" si="1"/>
        <v>44.699999999999996</v>
      </c>
      <c r="H30" s="6">
        <v>76.8</v>
      </c>
      <c r="I30" s="6">
        <f t="shared" si="2"/>
        <v>30.72</v>
      </c>
      <c r="J30" s="14">
        <f t="shared" si="0"/>
        <v>75.41999999999999</v>
      </c>
      <c r="K30" s="6">
        <v>3</v>
      </c>
      <c r="L30" s="15"/>
    </row>
    <row r="31" spans="1:12" ht="19.5" customHeight="1">
      <c r="A31" s="6">
        <v>28</v>
      </c>
      <c r="B31" s="7" t="s">
        <v>78</v>
      </c>
      <c r="C31" s="7" t="s">
        <v>79</v>
      </c>
      <c r="D31" s="8" t="s">
        <v>73</v>
      </c>
      <c r="E31" s="7" t="s">
        <v>17</v>
      </c>
      <c r="F31" s="6">
        <v>74.5</v>
      </c>
      <c r="G31" s="6">
        <f t="shared" si="1"/>
        <v>44.699999999999996</v>
      </c>
      <c r="H31" s="6">
        <v>75.4</v>
      </c>
      <c r="I31" s="6">
        <f t="shared" si="2"/>
        <v>30.160000000000004</v>
      </c>
      <c r="J31" s="14">
        <f t="shared" si="0"/>
        <v>74.86</v>
      </c>
      <c r="K31" s="6">
        <v>4</v>
      </c>
      <c r="L31" s="15"/>
    </row>
    <row r="32" spans="1:12" ht="19.5" customHeight="1">
      <c r="A32" s="6">
        <v>29</v>
      </c>
      <c r="B32" s="7" t="s">
        <v>80</v>
      </c>
      <c r="C32" s="7" t="s">
        <v>81</v>
      </c>
      <c r="D32" s="9" t="s">
        <v>82</v>
      </c>
      <c r="E32" s="7" t="s">
        <v>17</v>
      </c>
      <c r="F32" s="6">
        <v>80</v>
      </c>
      <c r="G32" s="6">
        <f t="shared" si="1"/>
        <v>48</v>
      </c>
      <c r="H32" s="6">
        <v>82.4</v>
      </c>
      <c r="I32" s="6">
        <f t="shared" si="2"/>
        <v>32.96</v>
      </c>
      <c r="J32" s="14">
        <f t="shared" si="0"/>
        <v>80.96000000000001</v>
      </c>
      <c r="K32" s="6">
        <v>1</v>
      </c>
      <c r="L32" s="15" t="s">
        <v>18</v>
      </c>
    </row>
    <row r="33" spans="1:12" ht="19.5" customHeight="1">
      <c r="A33" s="6">
        <v>30</v>
      </c>
      <c r="B33" s="7" t="s">
        <v>83</v>
      </c>
      <c r="C33" s="7" t="s">
        <v>84</v>
      </c>
      <c r="D33" s="9" t="s">
        <v>82</v>
      </c>
      <c r="E33" s="7" t="s">
        <v>17</v>
      </c>
      <c r="F33" s="6">
        <v>83</v>
      </c>
      <c r="G33" s="6">
        <f t="shared" si="1"/>
        <v>49.8</v>
      </c>
      <c r="H33" s="6">
        <v>74.6</v>
      </c>
      <c r="I33" s="6">
        <f t="shared" si="2"/>
        <v>29.84</v>
      </c>
      <c r="J33" s="14">
        <f t="shared" si="0"/>
        <v>79.64</v>
      </c>
      <c r="K33" s="6">
        <v>2</v>
      </c>
      <c r="L33" s="15" t="s">
        <v>18</v>
      </c>
    </row>
    <row r="34" spans="1:12" ht="19.5" customHeight="1">
      <c r="A34" s="6">
        <v>31</v>
      </c>
      <c r="B34" s="7" t="s">
        <v>85</v>
      </c>
      <c r="C34" s="7" t="s">
        <v>86</v>
      </c>
      <c r="D34" s="9" t="s">
        <v>82</v>
      </c>
      <c r="E34" s="7" t="s">
        <v>17</v>
      </c>
      <c r="F34" s="6">
        <v>79.5</v>
      </c>
      <c r="G34" s="6">
        <f t="shared" si="1"/>
        <v>47.699999999999996</v>
      </c>
      <c r="H34" s="6">
        <v>78.8</v>
      </c>
      <c r="I34" s="6">
        <f t="shared" si="2"/>
        <v>31.52</v>
      </c>
      <c r="J34" s="14">
        <f t="shared" si="0"/>
        <v>79.22</v>
      </c>
      <c r="K34" s="6">
        <v>3</v>
      </c>
      <c r="L34" s="15"/>
    </row>
    <row r="35" spans="1:12" ht="19.5" customHeight="1">
      <c r="A35" s="6">
        <v>32</v>
      </c>
      <c r="B35" s="7" t="s">
        <v>87</v>
      </c>
      <c r="C35" s="7" t="s">
        <v>88</v>
      </c>
      <c r="D35" s="9" t="s">
        <v>82</v>
      </c>
      <c r="E35" s="7" t="s">
        <v>17</v>
      </c>
      <c r="F35" s="6">
        <v>75</v>
      </c>
      <c r="G35" s="6">
        <f t="shared" si="1"/>
        <v>45</v>
      </c>
      <c r="H35" s="6">
        <v>79.8</v>
      </c>
      <c r="I35" s="6">
        <f t="shared" si="2"/>
        <v>31.92</v>
      </c>
      <c r="J35" s="14">
        <f t="shared" si="0"/>
        <v>76.92</v>
      </c>
      <c r="K35" s="6">
        <v>4</v>
      </c>
      <c r="L35" s="15"/>
    </row>
    <row r="36" spans="1:12" ht="19.5" customHeight="1">
      <c r="A36" s="6">
        <v>33</v>
      </c>
      <c r="B36" s="7" t="s">
        <v>89</v>
      </c>
      <c r="C36" s="7" t="s">
        <v>90</v>
      </c>
      <c r="D36" s="9" t="s">
        <v>82</v>
      </c>
      <c r="E36" s="7" t="s">
        <v>17</v>
      </c>
      <c r="F36" s="6">
        <v>77</v>
      </c>
      <c r="G36" s="6">
        <f t="shared" si="1"/>
        <v>46.199999999999996</v>
      </c>
      <c r="H36" s="6">
        <v>75.8</v>
      </c>
      <c r="I36" s="6">
        <f t="shared" si="2"/>
        <v>30.32</v>
      </c>
      <c r="J36" s="14">
        <f t="shared" si="0"/>
        <v>76.52</v>
      </c>
      <c r="K36" s="6">
        <v>5</v>
      </c>
      <c r="L36" s="15"/>
    </row>
    <row r="37" spans="1:12" ht="19.5" customHeight="1">
      <c r="A37" s="6">
        <v>34</v>
      </c>
      <c r="B37" s="7" t="s">
        <v>91</v>
      </c>
      <c r="C37" s="7" t="s">
        <v>92</v>
      </c>
      <c r="D37" s="9" t="s">
        <v>82</v>
      </c>
      <c r="E37" s="7" t="s">
        <v>17</v>
      </c>
      <c r="F37" s="6">
        <v>74.5</v>
      </c>
      <c r="G37" s="6">
        <f aca="true" t="shared" si="3" ref="G37:G70">F37*0.6</f>
        <v>44.699999999999996</v>
      </c>
      <c r="H37" s="6">
        <v>76.6</v>
      </c>
      <c r="I37" s="6">
        <f aca="true" t="shared" si="4" ref="I37:I70">H37*0.4</f>
        <v>30.64</v>
      </c>
      <c r="J37" s="14">
        <f t="shared" si="0"/>
        <v>75.34</v>
      </c>
      <c r="K37" s="6">
        <v>6</v>
      </c>
      <c r="L37" s="15"/>
    </row>
    <row r="38" spans="1:12" ht="19.5" customHeight="1">
      <c r="A38" s="6">
        <v>35</v>
      </c>
      <c r="B38" s="7" t="s">
        <v>93</v>
      </c>
      <c r="C38" s="7" t="s">
        <v>94</v>
      </c>
      <c r="D38" s="8" t="s">
        <v>95</v>
      </c>
      <c r="E38" s="7" t="s">
        <v>17</v>
      </c>
      <c r="F38" s="6">
        <v>81.5</v>
      </c>
      <c r="G38" s="6">
        <f t="shared" si="3"/>
        <v>48.9</v>
      </c>
      <c r="H38" s="6">
        <v>79.4</v>
      </c>
      <c r="I38" s="6">
        <f t="shared" si="4"/>
        <v>31.760000000000005</v>
      </c>
      <c r="J38" s="14">
        <f aca="true" t="shared" si="5" ref="J38:J70">F38*0.6+H38*0.4</f>
        <v>80.66</v>
      </c>
      <c r="K38" s="6">
        <v>1</v>
      </c>
      <c r="L38" s="15" t="s">
        <v>18</v>
      </c>
    </row>
    <row r="39" spans="1:12" ht="19.5" customHeight="1">
      <c r="A39" s="6">
        <v>36</v>
      </c>
      <c r="B39" s="7" t="s">
        <v>96</v>
      </c>
      <c r="C39" s="7" t="s">
        <v>97</v>
      </c>
      <c r="D39" s="8" t="s">
        <v>95</v>
      </c>
      <c r="E39" s="7" t="s">
        <v>17</v>
      </c>
      <c r="F39" s="6">
        <v>78</v>
      </c>
      <c r="G39" s="6">
        <f t="shared" si="3"/>
        <v>46.8</v>
      </c>
      <c r="H39" s="6">
        <v>83.6</v>
      </c>
      <c r="I39" s="6">
        <f t="shared" si="4"/>
        <v>33.44</v>
      </c>
      <c r="J39" s="14">
        <f t="shared" si="5"/>
        <v>80.24</v>
      </c>
      <c r="K39" s="6">
        <v>2</v>
      </c>
      <c r="L39" s="15"/>
    </row>
    <row r="40" spans="1:12" ht="19.5" customHeight="1">
      <c r="A40" s="6">
        <v>37</v>
      </c>
      <c r="B40" s="7" t="s">
        <v>98</v>
      </c>
      <c r="C40" s="7" t="s">
        <v>99</v>
      </c>
      <c r="D40" s="8" t="s">
        <v>95</v>
      </c>
      <c r="E40" s="7" t="s">
        <v>17</v>
      </c>
      <c r="F40" s="6">
        <v>77</v>
      </c>
      <c r="G40" s="6">
        <f t="shared" si="3"/>
        <v>46.199999999999996</v>
      </c>
      <c r="H40" s="6">
        <v>79.8</v>
      </c>
      <c r="I40" s="6">
        <f t="shared" si="4"/>
        <v>31.92</v>
      </c>
      <c r="J40" s="14">
        <f t="shared" si="5"/>
        <v>78.12</v>
      </c>
      <c r="K40" s="6">
        <v>3</v>
      </c>
      <c r="L40" s="15"/>
    </row>
    <row r="41" spans="1:12" ht="19.5" customHeight="1">
      <c r="A41" s="6">
        <v>38</v>
      </c>
      <c r="B41" s="7" t="s">
        <v>100</v>
      </c>
      <c r="C41" s="7" t="s">
        <v>101</v>
      </c>
      <c r="D41" s="8" t="s">
        <v>102</v>
      </c>
      <c r="E41" s="7" t="s">
        <v>17</v>
      </c>
      <c r="F41" s="6">
        <v>78</v>
      </c>
      <c r="G41" s="6">
        <f t="shared" si="3"/>
        <v>46.8</v>
      </c>
      <c r="H41" s="6">
        <v>83</v>
      </c>
      <c r="I41" s="6">
        <f t="shared" si="4"/>
        <v>33.2</v>
      </c>
      <c r="J41" s="14">
        <f t="shared" si="5"/>
        <v>80</v>
      </c>
      <c r="K41" s="6">
        <v>1</v>
      </c>
      <c r="L41" s="15" t="s">
        <v>18</v>
      </c>
    </row>
    <row r="42" spans="1:12" ht="19.5" customHeight="1">
      <c r="A42" s="6">
        <v>39</v>
      </c>
      <c r="B42" s="7" t="s">
        <v>103</v>
      </c>
      <c r="C42" s="7" t="s">
        <v>104</v>
      </c>
      <c r="D42" s="8" t="s">
        <v>102</v>
      </c>
      <c r="E42" s="7" t="s">
        <v>17</v>
      </c>
      <c r="F42" s="6">
        <v>77.5</v>
      </c>
      <c r="G42" s="6">
        <f t="shared" si="3"/>
        <v>46.5</v>
      </c>
      <c r="H42" s="6">
        <v>79</v>
      </c>
      <c r="I42" s="6">
        <f t="shared" si="4"/>
        <v>31.6</v>
      </c>
      <c r="J42" s="14">
        <f t="shared" si="5"/>
        <v>78.1</v>
      </c>
      <c r="K42" s="6">
        <v>2</v>
      </c>
      <c r="L42" s="15"/>
    </row>
    <row r="43" spans="1:12" ht="19.5" customHeight="1">
      <c r="A43" s="6">
        <v>40</v>
      </c>
      <c r="B43" s="7" t="s">
        <v>105</v>
      </c>
      <c r="C43" s="7" t="s">
        <v>106</v>
      </c>
      <c r="D43" s="8" t="s">
        <v>102</v>
      </c>
      <c r="E43" s="7" t="s">
        <v>17</v>
      </c>
      <c r="F43" s="6">
        <v>76.5</v>
      </c>
      <c r="G43" s="6">
        <f t="shared" si="3"/>
        <v>45.9</v>
      </c>
      <c r="H43" s="6">
        <v>70.2</v>
      </c>
      <c r="I43" s="6">
        <f t="shared" si="4"/>
        <v>28.080000000000002</v>
      </c>
      <c r="J43" s="14">
        <f t="shared" si="5"/>
        <v>73.98</v>
      </c>
      <c r="K43" s="6">
        <v>3</v>
      </c>
      <c r="L43" s="15"/>
    </row>
    <row r="44" spans="1:12" ht="19.5" customHeight="1">
      <c r="A44" s="6">
        <v>41</v>
      </c>
      <c r="B44" s="7" t="s">
        <v>107</v>
      </c>
      <c r="C44" s="7" t="s">
        <v>108</v>
      </c>
      <c r="D44" s="8" t="s">
        <v>109</v>
      </c>
      <c r="E44" s="7" t="s">
        <v>17</v>
      </c>
      <c r="F44" s="6">
        <v>71</v>
      </c>
      <c r="G44" s="6">
        <f t="shared" si="3"/>
        <v>42.6</v>
      </c>
      <c r="H44" s="6">
        <v>79.2</v>
      </c>
      <c r="I44" s="6">
        <f t="shared" si="4"/>
        <v>31.680000000000003</v>
      </c>
      <c r="J44" s="14">
        <f t="shared" si="5"/>
        <v>74.28</v>
      </c>
      <c r="K44" s="6">
        <v>1</v>
      </c>
      <c r="L44" s="15" t="s">
        <v>18</v>
      </c>
    </row>
    <row r="45" spans="1:12" ht="19.5" customHeight="1">
      <c r="A45" s="6">
        <v>42</v>
      </c>
      <c r="B45" s="7" t="s">
        <v>110</v>
      </c>
      <c r="C45" s="7" t="s">
        <v>111</v>
      </c>
      <c r="D45" s="8" t="s">
        <v>109</v>
      </c>
      <c r="E45" s="7" t="s">
        <v>17</v>
      </c>
      <c r="F45" s="6">
        <v>75.5</v>
      </c>
      <c r="G45" s="6">
        <f t="shared" si="3"/>
        <v>45.3</v>
      </c>
      <c r="H45" s="6">
        <v>71.8</v>
      </c>
      <c r="I45" s="6">
        <f t="shared" si="4"/>
        <v>28.72</v>
      </c>
      <c r="J45" s="14">
        <f t="shared" si="5"/>
        <v>74.02</v>
      </c>
      <c r="K45" s="6">
        <v>2</v>
      </c>
      <c r="L45" s="15"/>
    </row>
    <row r="46" spans="1:12" ht="19.5" customHeight="1">
      <c r="A46" s="6">
        <v>43</v>
      </c>
      <c r="B46" s="7" t="s">
        <v>112</v>
      </c>
      <c r="C46" s="7" t="s">
        <v>113</v>
      </c>
      <c r="D46" s="8" t="s">
        <v>109</v>
      </c>
      <c r="E46" s="7" t="s">
        <v>17</v>
      </c>
      <c r="F46" s="6">
        <v>63</v>
      </c>
      <c r="G46" s="6">
        <f t="shared" si="3"/>
        <v>37.8</v>
      </c>
      <c r="H46" s="6">
        <v>77.6</v>
      </c>
      <c r="I46" s="6">
        <f t="shared" si="4"/>
        <v>31.04</v>
      </c>
      <c r="J46" s="14">
        <f t="shared" si="5"/>
        <v>68.84</v>
      </c>
      <c r="K46" s="6">
        <v>3</v>
      </c>
      <c r="L46" s="15"/>
    </row>
    <row r="47" spans="1:12" ht="19.5" customHeight="1">
      <c r="A47" s="6">
        <v>44</v>
      </c>
      <c r="B47" s="7" t="s">
        <v>114</v>
      </c>
      <c r="C47" s="7" t="s">
        <v>115</v>
      </c>
      <c r="D47" s="8" t="s">
        <v>116</v>
      </c>
      <c r="E47" s="7" t="s">
        <v>17</v>
      </c>
      <c r="F47" s="6">
        <v>79</v>
      </c>
      <c r="G47" s="6">
        <f t="shared" si="3"/>
        <v>47.4</v>
      </c>
      <c r="H47" s="6">
        <v>77</v>
      </c>
      <c r="I47" s="6">
        <f t="shared" si="4"/>
        <v>30.8</v>
      </c>
      <c r="J47" s="14">
        <f t="shared" si="5"/>
        <v>78.2</v>
      </c>
      <c r="K47" s="6">
        <v>1</v>
      </c>
      <c r="L47" s="15" t="s">
        <v>18</v>
      </c>
    </row>
    <row r="48" spans="1:12" ht="19.5" customHeight="1">
      <c r="A48" s="6">
        <v>45</v>
      </c>
      <c r="B48" s="7" t="s">
        <v>117</v>
      </c>
      <c r="C48" s="7" t="s">
        <v>118</v>
      </c>
      <c r="D48" s="8" t="s">
        <v>116</v>
      </c>
      <c r="E48" s="7" t="s">
        <v>17</v>
      </c>
      <c r="F48" s="6">
        <v>78</v>
      </c>
      <c r="G48" s="6">
        <f t="shared" si="3"/>
        <v>46.8</v>
      </c>
      <c r="H48" s="6">
        <v>77</v>
      </c>
      <c r="I48" s="6">
        <f t="shared" si="4"/>
        <v>30.8</v>
      </c>
      <c r="J48" s="14">
        <f t="shared" si="5"/>
        <v>77.6</v>
      </c>
      <c r="K48" s="6">
        <v>2</v>
      </c>
      <c r="L48" s="15"/>
    </row>
    <row r="49" spans="1:12" ht="19.5" customHeight="1">
      <c r="A49" s="6">
        <v>46</v>
      </c>
      <c r="B49" s="7" t="s">
        <v>119</v>
      </c>
      <c r="C49" s="7" t="s">
        <v>120</v>
      </c>
      <c r="D49" s="8" t="s">
        <v>116</v>
      </c>
      <c r="E49" s="7" t="s">
        <v>17</v>
      </c>
      <c r="F49" s="6">
        <v>76.5</v>
      </c>
      <c r="G49" s="6">
        <f t="shared" si="3"/>
        <v>45.9</v>
      </c>
      <c r="H49" s="6">
        <v>0</v>
      </c>
      <c r="I49" s="6">
        <f t="shared" si="4"/>
        <v>0</v>
      </c>
      <c r="J49" s="14">
        <f t="shared" si="5"/>
        <v>45.9</v>
      </c>
      <c r="K49" s="6">
        <v>3</v>
      </c>
      <c r="L49" s="15"/>
    </row>
    <row r="50" spans="1:12" ht="19.5" customHeight="1">
      <c r="A50" s="6">
        <v>47</v>
      </c>
      <c r="B50" s="7" t="s">
        <v>121</v>
      </c>
      <c r="C50" s="7" t="s">
        <v>122</v>
      </c>
      <c r="D50" s="8" t="s">
        <v>123</v>
      </c>
      <c r="E50" s="7" t="s">
        <v>17</v>
      </c>
      <c r="F50" s="6">
        <v>78</v>
      </c>
      <c r="G50" s="6">
        <f t="shared" si="3"/>
        <v>46.8</v>
      </c>
      <c r="H50" s="6">
        <v>77.2</v>
      </c>
      <c r="I50" s="6">
        <f t="shared" si="4"/>
        <v>30.880000000000003</v>
      </c>
      <c r="J50" s="14">
        <f t="shared" si="5"/>
        <v>77.68</v>
      </c>
      <c r="K50" s="6">
        <v>1</v>
      </c>
      <c r="L50" s="15" t="s">
        <v>18</v>
      </c>
    </row>
    <row r="51" spans="1:12" ht="19.5" customHeight="1">
      <c r="A51" s="6">
        <v>48</v>
      </c>
      <c r="B51" s="7" t="s">
        <v>124</v>
      </c>
      <c r="C51" s="7" t="s">
        <v>125</v>
      </c>
      <c r="D51" s="8" t="s">
        <v>123</v>
      </c>
      <c r="E51" s="7" t="s">
        <v>17</v>
      </c>
      <c r="F51" s="6">
        <v>77.5</v>
      </c>
      <c r="G51" s="6">
        <f t="shared" si="3"/>
        <v>46.5</v>
      </c>
      <c r="H51" s="6">
        <v>77.2</v>
      </c>
      <c r="I51" s="6">
        <f t="shared" si="4"/>
        <v>30.880000000000003</v>
      </c>
      <c r="J51" s="14">
        <f t="shared" si="5"/>
        <v>77.38</v>
      </c>
      <c r="K51" s="6">
        <v>2</v>
      </c>
      <c r="L51" s="15"/>
    </row>
    <row r="52" spans="1:12" ht="19.5" customHeight="1">
      <c r="A52" s="6">
        <v>49</v>
      </c>
      <c r="B52" s="7" t="s">
        <v>126</v>
      </c>
      <c r="C52" s="7" t="s">
        <v>127</v>
      </c>
      <c r="D52" s="8" t="s">
        <v>123</v>
      </c>
      <c r="E52" s="7" t="s">
        <v>17</v>
      </c>
      <c r="F52" s="6">
        <v>77.5</v>
      </c>
      <c r="G52" s="6">
        <f t="shared" si="3"/>
        <v>46.5</v>
      </c>
      <c r="H52" s="6">
        <v>73.8</v>
      </c>
      <c r="I52" s="6">
        <f t="shared" si="4"/>
        <v>29.52</v>
      </c>
      <c r="J52" s="14">
        <f t="shared" si="5"/>
        <v>76.02</v>
      </c>
      <c r="K52" s="6">
        <v>3</v>
      </c>
      <c r="L52" s="15"/>
    </row>
    <row r="53" spans="1:12" ht="19.5" customHeight="1">
      <c r="A53" s="6">
        <v>50</v>
      </c>
      <c r="B53" s="7" t="s">
        <v>128</v>
      </c>
      <c r="C53" s="7" t="s">
        <v>129</v>
      </c>
      <c r="D53" s="8" t="s">
        <v>130</v>
      </c>
      <c r="E53" s="7" t="s">
        <v>17</v>
      </c>
      <c r="F53" s="6">
        <v>73</v>
      </c>
      <c r="G53" s="6">
        <f t="shared" si="3"/>
        <v>43.8</v>
      </c>
      <c r="H53" s="6">
        <v>79</v>
      </c>
      <c r="I53" s="6">
        <f t="shared" si="4"/>
        <v>31.6</v>
      </c>
      <c r="J53" s="14">
        <f t="shared" si="5"/>
        <v>75.4</v>
      </c>
      <c r="K53" s="6">
        <v>1</v>
      </c>
      <c r="L53" s="15" t="s">
        <v>18</v>
      </c>
    </row>
    <row r="54" spans="1:12" ht="19.5" customHeight="1">
      <c r="A54" s="6">
        <v>51</v>
      </c>
      <c r="B54" s="7" t="s">
        <v>131</v>
      </c>
      <c r="C54" s="7" t="s">
        <v>132</v>
      </c>
      <c r="D54" s="8" t="s">
        <v>130</v>
      </c>
      <c r="E54" s="7" t="s">
        <v>17</v>
      </c>
      <c r="F54" s="6">
        <v>73</v>
      </c>
      <c r="G54" s="6">
        <f t="shared" si="3"/>
        <v>43.8</v>
      </c>
      <c r="H54" s="6">
        <v>75.8</v>
      </c>
      <c r="I54" s="6">
        <f t="shared" si="4"/>
        <v>30.32</v>
      </c>
      <c r="J54" s="14">
        <f t="shared" si="5"/>
        <v>74.12</v>
      </c>
      <c r="K54" s="6">
        <v>2</v>
      </c>
      <c r="L54" s="15"/>
    </row>
    <row r="55" spans="1:12" ht="19.5" customHeight="1">
      <c r="A55" s="6">
        <v>52</v>
      </c>
      <c r="B55" s="7" t="s">
        <v>133</v>
      </c>
      <c r="C55" s="7" t="s">
        <v>134</v>
      </c>
      <c r="D55" s="8" t="s">
        <v>130</v>
      </c>
      <c r="E55" s="7" t="s">
        <v>17</v>
      </c>
      <c r="F55" s="6">
        <v>73</v>
      </c>
      <c r="G55" s="6">
        <f t="shared" si="3"/>
        <v>43.8</v>
      </c>
      <c r="H55" s="6">
        <v>71.4</v>
      </c>
      <c r="I55" s="6">
        <f t="shared" si="4"/>
        <v>28.560000000000002</v>
      </c>
      <c r="J55" s="14">
        <f t="shared" si="5"/>
        <v>72.36</v>
      </c>
      <c r="K55" s="6">
        <v>3</v>
      </c>
      <c r="L55" s="15"/>
    </row>
    <row r="56" spans="1:12" ht="19.5" customHeight="1">
      <c r="A56" s="6">
        <v>53</v>
      </c>
      <c r="B56" s="7" t="s">
        <v>135</v>
      </c>
      <c r="C56" s="7" t="s">
        <v>136</v>
      </c>
      <c r="D56" s="8" t="s">
        <v>137</v>
      </c>
      <c r="E56" s="7" t="s">
        <v>17</v>
      </c>
      <c r="F56" s="6">
        <v>78</v>
      </c>
      <c r="G56" s="6">
        <f t="shared" si="3"/>
        <v>46.8</v>
      </c>
      <c r="H56" s="6">
        <v>82.6</v>
      </c>
      <c r="I56" s="6">
        <f t="shared" si="4"/>
        <v>33.04</v>
      </c>
      <c r="J56" s="14">
        <f t="shared" si="5"/>
        <v>79.84</v>
      </c>
      <c r="K56" s="6">
        <v>1</v>
      </c>
      <c r="L56" s="15" t="s">
        <v>18</v>
      </c>
    </row>
    <row r="57" spans="1:12" ht="19.5" customHeight="1">
      <c r="A57" s="6">
        <v>54</v>
      </c>
      <c r="B57" s="7" t="s">
        <v>138</v>
      </c>
      <c r="C57" s="7" t="s">
        <v>139</v>
      </c>
      <c r="D57" s="8" t="s">
        <v>137</v>
      </c>
      <c r="E57" s="7" t="s">
        <v>17</v>
      </c>
      <c r="F57" s="6">
        <v>79</v>
      </c>
      <c r="G57" s="6">
        <f t="shared" si="3"/>
        <v>47.4</v>
      </c>
      <c r="H57" s="6">
        <v>78</v>
      </c>
      <c r="I57" s="6">
        <f t="shared" si="4"/>
        <v>31.200000000000003</v>
      </c>
      <c r="J57" s="14">
        <f t="shared" si="5"/>
        <v>78.6</v>
      </c>
      <c r="K57" s="6">
        <v>2</v>
      </c>
      <c r="L57" s="15"/>
    </row>
    <row r="58" spans="1:12" ht="19.5" customHeight="1">
      <c r="A58" s="6">
        <v>55</v>
      </c>
      <c r="B58" s="7" t="s">
        <v>140</v>
      </c>
      <c r="C58" s="7" t="s">
        <v>141</v>
      </c>
      <c r="D58" s="8" t="s">
        <v>137</v>
      </c>
      <c r="E58" s="7" t="s">
        <v>17</v>
      </c>
      <c r="F58" s="6">
        <v>77.5</v>
      </c>
      <c r="G58" s="6">
        <f t="shared" si="3"/>
        <v>46.5</v>
      </c>
      <c r="H58" s="6">
        <v>78.6</v>
      </c>
      <c r="I58" s="6">
        <f t="shared" si="4"/>
        <v>31.439999999999998</v>
      </c>
      <c r="J58" s="14">
        <f t="shared" si="5"/>
        <v>77.94</v>
      </c>
      <c r="K58" s="6">
        <v>3</v>
      </c>
      <c r="L58" s="15"/>
    </row>
    <row r="59" spans="1:12" ht="19.5" customHeight="1">
      <c r="A59" s="6">
        <v>56</v>
      </c>
      <c r="B59" s="7" t="s">
        <v>142</v>
      </c>
      <c r="C59" s="7" t="s">
        <v>143</v>
      </c>
      <c r="D59" s="8" t="s">
        <v>144</v>
      </c>
      <c r="E59" s="7" t="s">
        <v>17</v>
      </c>
      <c r="F59" s="6">
        <v>75.5</v>
      </c>
      <c r="G59" s="6">
        <f t="shared" si="3"/>
        <v>45.3</v>
      </c>
      <c r="H59" s="6">
        <v>86.2</v>
      </c>
      <c r="I59" s="6">
        <f t="shared" si="4"/>
        <v>34.480000000000004</v>
      </c>
      <c r="J59" s="14">
        <f t="shared" si="5"/>
        <v>79.78</v>
      </c>
      <c r="K59" s="6">
        <v>1</v>
      </c>
      <c r="L59" s="15" t="s">
        <v>18</v>
      </c>
    </row>
    <row r="60" spans="1:12" ht="19.5" customHeight="1">
      <c r="A60" s="6">
        <v>57</v>
      </c>
      <c r="B60" s="7" t="s">
        <v>145</v>
      </c>
      <c r="C60" s="7" t="s">
        <v>146</v>
      </c>
      <c r="D60" s="8" t="s">
        <v>144</v>
      </c>
      <c r="E60" s="7" t="s">
        <v>17</v>
      </c>
      <c r="F60" s="6">
        <v>74</v>
      </c>
      <c r="G60" s="6">
        <f t="shared" si="3"/>
        <v>44.4</v>
      </c>
      <c r="H60" s="6">
        <v>80.6</v>
      </c>
      <c r="I60" s="6">
        <f t="shared" si="4"/>
        <v>32.24</v>
      </c>
      <c r="J60" s="14">
        <f t="shared" si="5"/>
        <v>76.64</v>
      </c>
      <c r="K60" s="6">
        <v>2</v>
      </c>
      <c r="L60" s="15"/>
    </row>
    <row r="61" spans="1:12" ht="19.5" customHeight="1">
      <c r="A61" s="6">
        <v>58</v>
      </c>
      <c r="B61" s="7" t="s">
        <v>147</v>
      </c>
      <c r="C61" s="7" t="s">
        <v>148</v>
      </c>
      <c r="D61" s="8" t="s">
        <v>144</v>
      </c>
      <c r="E61" s="7" t="s">
        <v>17</v>
      </c>
      <c r="F61" s="6">
        <v>81.5</v>
      </c>
      <c r="G61" s="6">
        <f t="shared" si="3"/>
        <v>48.9</v>
      </c>
      <c r="H61" s="6">
        <v>0</v>
      </c>
      <c r="I61" s="6">
        <f t="shared" si="4"/>
        <v>0</v>
      </c>
      <c r="J61" s="14">
        <f t="shared" si="5"/>
        <v>48.9</v>
      </c>
      <c r="K61" s="6">
        <v>3</v>
      </c>
      <c r="L61" s="15"/>
    </row>
    <row r="62" spans="1:12" ht="19.5" customHeight="1">
      <c r="A62" s="6">
        <v>59</v>
      </c>
      <c r="B62" s="7" t="s">
        <v>149</v>
      </c>
      <c r="C62" s="7" t="s">
        <v>150</v>
      </c>
      <c r="D62" s="8" t="s">
        <v>151</v>
      </c>
      <c r="E62" s="7" t="s">
        <v>17</v>
      </c>
      <c r="F62" s="6">
        <v>73</v>
      </c>
      <c r="G62" s="6">
        <f t="shared" si="3"/>
        <v>43.8</v>
      </c>
      <c r="H62" s="6">
        <v>87</v>
      </c>
      <c r="I62" s="6">
        <f t="shared" si="4"/>
        <v>34.800000000000004</v>
      </c>
      <c r="J62" s="14">
        <f t="shared" si="5"/>
        <v>78.6</v>
      </c>
      <c r="K62" s="6">
        <v>1</v>
      </c>
      <c r="L62" s="15" t="s">
        <v>18</v>
      </c>
    </row>
    <row r="63" spans="1:12" ht="19.5" customHeight="1">
      <c r="A63" s="6">
        <v>60</v>
      </c>
      <c r="B63" s="7" t="s">
        <v>152</v>
      </c>
      <c r="C63" s="7" t="s">
        <v>153</v>
      </c>
      <c r="D63" s="8" t="s">
        <v>151</v>
      </c>
      <c r="E63" s="7" t="s">
        <v>17</v>
      </c>
      <c r="F63" s="6">
        <v>72.5</v>
      </c>
      <c r="G63" s="6">
        <f t="shared" si="3"/>
        <v>43.5</v>
      </c>
      <c r="H63" s="6">
        <v>82.2</v>
      </c>
      <c r="I63" s="6">
        <f t="shared" si="4"/>
        <v>32.88</v>
      </c>
      <c r="J63" s="14">
        <f t="shared" si="5"/>
        <v>76.38</v>
      </c>
      <c r="K63" s="6">
        <v>2</v>
      </c>
      <c r="L63" s="15"/>
    </row>
    <row r="64" spans="1:12" ht="19.5" customHeight="1">
      <c r="A64" s="6">
        <v>61</v>
      </c>
      <c r="B64" s="7" t="s">
        <v>154</v>
      </c>
      <c r="C64" s="7" t="s">
        <v>155</v>
      </c>
      <c r="D64" s="8" t="s">
        <v>151</v>
      </c>
      <c r="E64" s="7" t="s">
        <v>17</v>
      </c>
      <c r="F64" s="6">
        <v>73</v>
      </c>
      <c r="G64" s="6">
        <f t="shared" si="3"/>
        <v>43.8</v>
      </c>
      <c r="H64" s="6">
        <v>78.1</v>
      </c>
      <c r="I64" s="6">
        <f t="shared" si="4"/>
        <v>31.24</v>
      </c>
      <c r="J64" s="14">
        <f t="shared" si="5"/>
        <v>75.03999999999999</v>
      </c>
      <c r="K64" s="6">
        <v>3</v>
      </c>
      <c r="L64" s="15"/>
    </row>
    <row r="65" spans="1:12" ht="19.5" customHeight="1">
      <c r="A65" s="6">
        <v>62</v>
      </c>
      <c r="B65" s="7" t="s">
        <v>156</v>
      </c>
      <c r="C65" s="7" t="s">
        <v>157</v>
      </c>
      <c r="D65" s="8" t="s">
        <v>158</v>
      </c>
      <c r="E65" s="7" t="s">
        <v>17</v>
      </c>
      <c r="F65" s="6">
        <v>77</v>
      </c>
      <c r="G65" s="6">
        <f t="shared" si="3"/>
        <v>46.199999999999996</v>
      </c>
      <c r="H65" s="6">
        <v>76.8</v>
      </c>
      <c r="I65" s="6">
        <f t="shared" si="4"/>
        <v>30.72</v>
      </c>
      <c r="J65" s="14">
        <f t="shared" si="5"/>
        <v>76.91999999999999</v>
      </c>
      <c r="K65" s="6">
        <v>1</v>
      </c>
      <c r="L65" s="16" t="s">
        <v>159</v>
      </c>
    </row>
    <row r="66" spans="1:12" ht="19.5" customHeight="1">
      <c r="A66" s="6">
        <v>63</v>
      </c>
      <c r="B66" s="7" t="s">
        <v>160</v>
      </c>
      <c r="C66" s="7" t="s">
        <v>161</v>
      </c>
      <c r="D66" s="8" t="s">
        <v>158</v>
      </c>
      <c r="E66" s="7" t="s">
        <v>17</v>
      </c>
      <c r="F66" s="6">
        <v>77</v>
      </c>
      <c r="G66" s="6">
        <f t="shared" si="3"/>
        <v>46.199999999999996</v>
      </c>
      <c r="H66" s="6">
        <v>76.8</v>
      </c>
      <c r="I66" s="6">
        <f t="shared" si="4"/>
        <v>30.72</v>
      </c>
      <c r="J66" s="14">
        <f t="shared" si="5"/>
        <v>76.91999999999999</v>
      </c>
      <c r="K66" s="6">
        <v>1</v>
      </c>
      <c r="L66" s="16" t="s">
        <v>159</v>
      </c>
    </row>
    <row r="67" spans="1:12" ht="19.5" customHeight="1">
      <c r="A67" s="6">
        <v>64</v>
      </c>
      <c r="B67" s="7" t="s">
        <v>162</v>
      </c>
      <c r="C67" s="7" t="s">
        <v>163</v>
      </c>
      <c r="D67" s="8" t="s">
        <v>158</v>
      </c>
      <c r="E67" s="7" t="s">
        <v>17</v>
      </c>
      <c r="F67" s="6">
        <v>77.5</v>
      </c>
      <c r="G67" s="6">
        <f t="shared" si="3"/>
        <v>46.5</v>
      </c>
      <c r="H67" s="6">
        <v>72</v>
      </c>
      <c r="I67" s="6">
        <f t="shared" si="4"/>
        <v>28.8</v>
      </c>
      <c r="J67" s="14">
        <f t="shared" si="5"/>
        <v>75.3</v>
      </c>
      <c r="K67" s="6">
        <v>3</v>
      </c>
      <c r="L67" s="15"/>
    </row>
    <row r="68" spans="1:12" ht="19.5" customHeight="1">
      <c r="A68" s="6">
        <v>65</v>
      </c>
      <c r="B68" s="7" t="s">
        <v>164</v>
      </c>
      <c r="C68" s="8" t="s">
        <v>165</v>
      </c>
      <c r="D68" s="8" t="s">
        <v>166</v>
      </c>
      <c r="E68" s="7" t="s">
        <v>17</v>
      </c>
      <c r="F68" s="6">
        <v>74.5</v>
      </c>
      <c r="G68" s="6">
        <f t="shared" si="3"/>
        <v>44.699999999999996</v>
      </c>
      <c r="H68" s="6">
        <v>80.8</v>
      </c>
      <c r="I68" s="6">
        <f t="shared" si="4"/>
        <v>32.32</v>
      </c>
      <c r="J68" s="14">
        <f t="shared" si="5"/>
        <v>77.02</v>
      </c>
      <c r="K68" s="6">
        <v>1</v>
      </c>
      <c r="L68" s="15" t="s">
        <v>18</v>
      </c>
    </row>
    <row r="69" spans="1:12" ht="19.5" customHeight="1">
      <c r="A69" s="6">
        <v>66</v>
      </c>
      <c r="B69" s="7" t="s">
        <v>167</v>
      </c>
      <c r="C69" s="7" t="s">
        <v>168</v>
      </c>
      <c r="D69" s="8" t="s">
        <v>166</v>
      </c>
      <c r="E69" s="7" t="s">
        <v>17</v>
      </c>
      <c r="F69" s="6">
        <v>74.5</v>
      </c>
      <c r="G69" s="6">
        <f t="shared" si="3"/>
        <v>44.699999999999996</v>
      </c>
      <c r="H69" s="6">
        <v>72.6</v>
      </c>
      <c r="I69" s="6">
        <f t="shared" si="4"/>
        <v>29.04</v>
      </c>
      <c r="J69" s="14">
        <f t="shared" si="5"/>
        <v>73.74</v>
      </c>
      <c r="K69" s="6">
        <v>2</v>
      </c>
      <c r="L69" s="15"/>
    </row>
    <row r="70" spans="1:12" ht="19.5" customHeight="1">
      <c r="A70" s="6">
        <v>67</v>
      </c>
      <c r="B70" s="7" t="s">
        <v>169</v>
      </c>
      <c r="C70" s="7" t="s">
        <v>170</v>
      </c>
      <c r="D70" s="8" t="s">
        <v>166</v>
      </c>
      <c r="E70" s="7" t="s">
        <v>17</v>
      </c>
      <c r="F70" s="6">
        <v>74</v>
      </c>
      <c r="G70" s="6">
        <f t="shared" si="3"/>
        <v>44.4</v>
      </c>
      <c r="H70" s="6">
        <v>68.8</v>
      </c>
      <c r="I70" s="6">
        <f t="shared" si="4"/>
        <v>27.52</v>
      </c>
      <c r="J70" s="14">
        <f t="shared" si="5"/>
        <v>71.92</v>
      </c>
      <c r="K70" s="6">
        <v>3</v>
      </c>
      <c r="L70" s="15"/>
    </row>
  </sheetData>
  <sheetProtection/>
  <autoFilter ref="A3:L70"/>
  <mergeCells count="1">
    <mergeCell ref="A2:L2"/>
  </mergeCells>
  <printOptions/>
  <pageMargins left="0.3145833333333333" right="0.3145833333333333" top="0.7083333333333334" bottom="1.0625" header="0.7083333333333334" footer="1.023611111111111"/>
  <pageSetup cellComments="asDisplayed" firstPageNumber="1" useFirstPageNumber="1" orientation="landscape" pageOrder="overThenDown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2022-12-20T16:58:57Z</dcterms:created>
  <dcterms:modified xsi:type="dcterms:W3CDTF">2023-01-16T17:15:41Z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AB3EF0829208475CA861A29C4F1B5016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