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<sst xmlns="http://schemas.openxmlformats.org/spreadsheetml/2006/main" count="345" uniqueCount="223">
  <si>
    <t xml:space="preserve">    附件</t>
  </si>
  <si>
    <t xml:space="preserve"> 2022年下半年安居区部分事业单位公开考试招聘工作人员考试总成绩及进入体检人员名单</t>
  </si>
  <si>
    <t>序号</t>
  </si>
  <si>
    <t>岗位代码</t>
  </si>
  <si>
    <t>主管部门</t>
  </si>
  <si>
    <t>报考单位</t>
  </si>
  <si>
    <t>招聘专业</t>
  </si>
  <si>
    <t>招聘人数</t>
  </si>
  <si>
    <t>准考证号</t>
  </si>
  <si>
    <t>姓名</t>
  </si>
  <si>
    <t>笔试成绩</t>
  </si>
  <si>
    <t>政策性加分</t>
  </si>
  <si>
    <t>笔试总成绩</t>
  </si>
  <si>
    <t>笔试折合成绩</t>
  </si>
  <si>
    <t>面试成绩</t>
  </si>
  <si>
    <t>面试折合成绩</t>
  </si>
  <si>
    <t>总成绩</t>
  </si>
  <si>
    <t>岗位排名</t>
  </si>
  <si>
    <t>是否进入体检</t>
  </si>
  <si>
    <t>备注</t>
  </si>
  <si>
    <t>623001</t>
  </si>
  <si>
    <t>遂宁市安居区自然资源和规划局</t>
  </si>
  <si>
    <t>安居区不动产登记中心</t>
  </si>
  <si>
    <t>本科：会计学专业、汉语言文学专业、行政管理专业、档案学专业；             研究生：会计学专业、行政管理专业、中国语言文学专业</t>
  </si>
  <si>
    <t>062300151223</t>
  </si>
  <si>
    <t>谭维</t>
  </si>
  <si>
    <t>75.00</t>
  </si>
  <si>
    <t>是</t>
  </si>
  <si>
    <t>062300155223</t>
  </si>
  <si>
    <t>夏静</t>
  </si>
  <si>
    <t>74.00</t>
  </si>
  <si>
    <t>062300140521</t>
  </si>
  <si>
    <t>刘忆林</t>
  </si>
  <si>
    <t>71.90</t>
  </si>
  <si>
    <t>623002</t>
  </si>
  <si>
    <t>遂宁市安居区教育和体育局</t>
  </si>
  <si>
    <t>安居区各高中学校</t>
  </si>
  <si>
    <t>本科：汉语言专业、汉语言文学专业、应用语言学专业；研究生：中国语言文学专业、语言学及应用语言学专业、汉语言文字学专业、学科教学（语文）专业</t>
  </si>
  <si>
    <t>162300275207</t>
  </si>
  <si>
    <t>李玉霞</t>
  </si>
  <si>
    <t>162300211802</t>
  </si>
  <si>
    <t>杜倩</t>
  </si>
  <si>
    <t>162300279208</t>
  </si>
  <si>
    <t>冯雨蕾</t>
  </si>
  <si>
    <t>162300277908</t>
  </si>
  <si>
    <t>曾秋</t>
  </si>
  <si>
    <t>162300210405</t>
  </si>
  <si>
    <t>魏新月</t>
  </si>
  <si>
    <t>162300263918</t>
  </si>
  <si>
    <t>陈雪莲</t>
  </si>
  <si>
    <t>623003</t>
  </si>
  <si>
    <t>本科：数学与应用数学专业、数理基础科学专业；研究生：数学专业、基础数学专业、计算数学专业、应用数学专业、学科教学（数学）专业</t>
  </si>
  <si>
    <t>162300370911</t>
  </si>
  <si>
    <t>谢志强</t>
  </si>
  <si>
    <t>162300375118</t>
  </si>
  <si>
    <t>谭秀英</t>
  </si>
  <si>
    <t>162300361025</t>
  </si>
  <si>
    <t>廖进财</t>
  </si>
  <si>
    <t>162300361313</t>
  </si>
  <si>
    <t>杨洁</t>
  </si>
  <si>
    <t>162300332305</t>
  </si>
  <si>
    <t>李波</t>
  </si>
  <si>
    <t>162300373125</t>
  </si>
  <si>
    <t>向嘉玲</t>
  </si>
  <si>
    <t>162300311005</t>
  </si>
  <si>
    <t>陈艺</t>
  </si>
  <si>
    <t>623004</t>
  </si>
  <si>
    <t>本科：英语专业、商务英语专业、应用英语专业；研究生：英语语言文学专业、学科教学（英语）专业</t>
  </si>
  <si>
    <t>162300423121</t>
  </si>
  <si>
    <t>王琪琪</t>
  </si>
  <si>
    <t>162300479025</t>
  </si>
  <si>
    <t>唐梦涵</t>
  </si>
  <si>
    <t>162300410422</t>
  </si>
  <si>
    <t>高鑫</t>
  </si>
  <si>
    <t>162300464328</t>
  </si>
  <si>
    <t>朱琳玉</t>
  </si>
  <si>
    <t>162300464004</t>
  </si>
  <si>
    <t>马瑞缦</t>
  </si>
  <si>
    <t>162300475308</t>
  </si>
  <si>
    <t>严敏</t>
  </si>
  <si>
    <t>162300460524</t>
  </si>
  <si>
    <t>杨砚侠</t>
  </si>
  <si>
    <t>162300478407</t>
  </si>
  <si>
    <t>欧柯伶</t>
  </si>
  <si>
    <t>162300471220</t>
  </si>
  <si>
    <t>王秀丽</t>
  </si>
  <si>
    <t>162300464025</t>
  </si>
  <si>
    <t>胡晓旭</t>
  </si>
  <si>
    <t>162300433227</t>
  </si>
  <si>
    <t>徐小丽</t>
  </si>
  <si>
    <t>162300462730</t>
  </si>
  <si>
    <t>肖兴儒</t>
  </si>
  <si>
    <t>162300420414</t>
  </si>
  <si>
    <t>徐远兰</t>
  </si>
  <si>
    <t>162300412719</t>
  </si>
  <si>
    <t>于佳</t>
  </si>
  <si>
    <t>缺考</t>
  </si>
  <si>
    <t>623005</t>
  </si>
  <si>
    <t>本科：地理科学专业、地理信息科学专业、自然地理与资源环境专业、人文地理与城乡规划专业；研究生：地理学专业、自然地理学专业、人文地理学专业、学科教学（地理）专业</t>
  </si>
  <si>
    <t>162300563417</t>
  </si>
  <si>
    <t>张巧</t>
  </si>
  <si>
    <t>162300562213</t>
  </si>
  <si>
    <t>熊志英</t>
  </si>
  <si>
    <t>162300510425</t>
  </si>
  <si>
    <t>刘欢</t>
  </si>
  <si>
    <t>162300522413</t>
  </si>
  <si>
    <t>唐海凤</t>
  </si>
  <si>
    <t>162300563403</t>
  </si>
  <si>
    <t>严冬妮</t>
  </si>
  <si>
    <t>162300579408</t>
  </si>
  <si>
    <t>邓静</t>
  </si>
  <si>
    <t>623006</t>
  </si>
  <si>
    <t>本科：物理学专业、应用物理学专业；研究生：物理学专业、学科教学（物理）专业</t>
  </si>
  <si>
    <t>162300621716</t>
  </si>
  <si>
    <t>陈雨尘</t>
  </si>
  <si>
    <t>162300675209</t>
  </si>
  <si>
    <t>唐秋林</t>
  </si>
  <si>
    <t>162300630610</t>
  </si>
  <si>
    <t>陈源雨</t>
  </si>
  <si>
    <t>162300676004</t>
  </si>
  <si>
    <t>甯寒</t>
  </si>
  <si>
    <t>162300678710</t>
  </si>
  <si>
    <t>王望舒</t>
  </si>
  <si>
    <t>623007</t>
  </si>
  <si>
    <t>本科：政治学与行政学专业、国际政治专业、思想政治教育专业；研究生：政治学专业、政治学理论专业、学科教学（思政）专业</t>
  </si>
  <si>
    <t>162300764119</t>
  </si>
  <si>
    <t>邓力伟</t>
  </si>
  <si>
    <t>162300770913</t>
  </si>
  <si>
    <t>刘盼</t>
  </si>
  <si>
    <t>623008</t>
  </si>
  <si>
    <t>安居区各中小学校</t>
  </si>
  <si>
    <t>本科：音乐学专业、音乐表演专业、舞蹈表演专业、舞蹈学专业；研究生：音乐学专业、音乐专业、音乐与舞蹈学专业、学科教学（音乐）专业</t>
  </si>
  <si>
    <t>162300876511</t>
  </si>
  <si>
    <t>王艺臻</t>
  </si>
  <si>
    <t>162300877922</t>
  </si>
  <si>
    <t>李婷婷</t>
  </si>
  <si>
    <t>162300830307</t>
  </si>
  <si>
    <t>杨婧</t>
  </si>
  <si>
    <t>162300811221</t>
  </si>
  <si>
    <t>贾欢</t>
  </si>
  <si>
    <t>162300862414</t>
  </si>
  <si>
    <t>马莉</t>
  </si>
  <si>
    <t>162300812403</t>
  </si>
  <si>
    <t>蒋钦</t>
  </si>
  <si>
    <t>623009</t>
  </si>
  <si>
    <t>本科：美术学专业、美术教育专业；研究生：美术学专业、学科教学（美术）专业</t>
  </si>
  <si>
    <t>162300911328</t>
  </si>
  <si>
    <t>陈慧君</t>
  </si>
  <si>
    <t>162300920329</t>
  </si>
  <si>
    <t>米倩</t>
  </si>
  <si>
    <t>162300961915</t>
  </si>
  <si>
    <t>李秀梅</t>
  </si>
  <si>
    <t>162300924404</t>
  </si>
  <si>
    <t>唐会</t>
  </si>
  <si>
    <t>162300922227</t>
  </si>
  <si>
    <t>周会</t>
  </si>
  <si>
    <t>162300921611</t>
  </si>
  <si>
    <t>郑佳欣</t>
  </si>
  <si>
    <t>623010</t>
  </si>
  <si>
    <t>本科：心理学专业、应用心理学专业；研究生：心理学专业、基础心理学专业、应用心理学专业、心理健康教育专业</t>
  </si>
  <si>
    <t>162301011715</t>
  </si>
  <si>
    <t>黎慧</t>
  </si>
  <si>
    <t>162301013522</t>
  </si>
  <si>
    <t>冯慧</t>
  </si>
  <si>
    <t>162301071303</t>
  </si>
  <si>
    <t>蒋雨衡</t>
  </si>
  <si>
    <t>162301010918</t>
  </si>
  <si>
    <t>陈凤</t>
  </si>
  <si>
    <t>162301061106</t>
  </si>
  <si>
    <t>赵灵敏</t>
  </si>
  <si>
    <t>162301010702</t>
  </si>
  <si>
    <t>陈艳</t>
  </si>
  <si>
    <t>623011</t>
  </si>
  <si>
    <t>安居区各幼儿园及附设幼儿园</t>
  </si>
  <si>
    <t>专科：学前教育专业、早期教育专业、美术教育（学前方向）专业、舞蹈教育（学前方向）专业、音乐教育（学前方向）专业；本科：学前教育专业；研究生：学前教育学专业；</t>
  </si>
  <si>
    <t>162301176228</t>
  </si>
  <si>
    <t>倪旎</t>
  </si>
  <si>
    <t>162301124023</t>
  </si>
  <si>
    <t>陈佳乐</t>
  </si>
  <si>
    <t>162301110928</t>
  </si>
  <si>
    <t>刘青梅</t>
  </si>
  <si>
    <t>162301110309</t>
  </si>
  <si>
    <t>谢丽玲</t>
  </si>
  <si>
    <t>162301120806</t>
  </si>
  <si>
    <t>何玥</t>
  </si>
  <si>
    <t>162301130501</t>
  </si>
  <si>
    <t>何瑷伶</t>
  </si>
  <si>
    <t>162301133408</t>
  </si>
  <si>
    <t>万彦霖</t>
  </si>
  <si>
    <t>162301178430</t>
  </si>
  <si>
    <t>赖艳平</t>
  </si>
  <si>
    <t>162301173914</t>
  </si>
  <si>
    <t>雷婷婷</t>
  </si>
  <si>
    <t>162301130508</t>
  </si>
  <si>
    <t>黄铃雅</t>
  </si>
  <si>
    <t>162301175201</t>
  </si>
  <si>
    <t>赖雨</t>
  </si>
  <si>
    <t>162301174217</t>
  </si>
  <si>
    <t>侯乔怡</t>
  </si>
  <si>
    <t>162301172416</t>
  </si>
  <si>
    <t>左雪艳</t>
  </si>
  <si>
    <t>162301176430</t>
  </si>
  <si>
    <t>潘瑞</t>
  </si>
  <si>
    <t>162301176009</t>
  </si>
  <si>
    <t>唐文秀</t>
  </si>
  <si>
    <t>162301162209</t>
  </si>
  <si>
    <t>李祖芳</t>
  </si>
  <si>
    <t>162301131212</t>
  </si>
  <si>
    <t>坤吉玉</t>
  </si>
  <si>
    <t>162301161827</t>
  </si>
  <si>
    <t>李佳洋</t>
  </si>
  <si>
    <t>162301111713</t>
  </si>
  <si>
    <t>曾孝莉</t>
  </si>
  <si>
    <t>162301172706</t>
  </si>
  <si>
    <t>张瑶瑶</t>
  </si>
  <si>
    <t>162301171528</t>
  </si>
  <si>
    <t>帅宇航</t>
  </si>
  <si>
    <t>162301162002</t>
  </si>
  <si>
    <t>田娴</t>
  </si>
  <si>
    <t>162301121214</t>
  </si>
  <si>
    <t>李欢</t>
  </si>
  <si>
    <t>162301114021</t>
  </si>
  <si>
    <t>廖子鑫</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</si>
</sst>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50">
    <font>
      <sz val="12"/>
      <name val="宋体"/>
      <family val="0"/>
    </font>
    <font>
      <sz val="11"/>
      <name val="宋体"/>
      <family val="0"/>
    </font>
    <font>
      <sz val="12"/>
      <name val="仿宋_GB2312"/>
      <family val="0"/>
    </font>
    <font>
      <sz val="18"/>
      <color indexed="8"/>
      <name val="方正小标宋简体"/>
      <family val="0"/>
    </font>
    <font>
      <sz val="12"/>
      <name val="黑体"/>
      <family val="3"/>
    </font>
    <font>
      <sz val="12"/>
      <color indexed="8"/>
      <name val="黑体"/>
      <family val="3"/>
    </font>
    <font>
      <sz val="10"/>
      <name val="宋体"/>
      <family val="0"/>
    </font>
    <font>
      <sz val="10"/>
      <color indexed="8"/>
      <name val="宋体"/>
      <family val="0"/>
    </font>
    <font>
      <sz val="10"/>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方正小标宋简体"/>
      <family val="0"/>
    </font>
    <font>
      <sz val="12"/>
      <color theme="1"/>
      <name val="黑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0" fillId="0" borderId="0">
      <alignment/>
      <protection/>
    </xf>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23">
    <xf numFmtId="0" fontId="0" fillId="0" borderId="0" xfId="0" applyAlignment="1">
      <alignment vertical="center"/>
    </xf>
    <xf numFmtId="0" fontId="2" fillId="0" borderId="0" xfId="0" applyFont="1" applyBorder="1" applyAlignment="1">
      <alignment horizontal="left" vertical="center"/>
    </xf>
    <xf numFmtId="0" fontId="48"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6" fillId="0" borderId="9" xfId="0" applyFont="1" applyBorder="1" applyAlignment="1">
      <alignment horizontal="center" vertical="center"/>
    </xf>
    <xf numFmtId="0" fontId="6" fillId="0" borderId="9" xfId="0" applyFont="1" applyFill="1" applyBorder="1" applyAlignment="1">
      <alignment horizontal="center" vertical="center"/>
    </xf>
    <xf numFmtId="0" fontId="6" fillId="0" borderId="9" xfId="0" applyFont="1" applyBorder="1" applyAlignment="1">
      <alignment horizontal="center" vertical="center" wrapText="1"/>
    </xf>
    <xf numFmtId="0" fontId="7" fillId="0" borderId="9" xfId="28" applyFont="1" applyFill="1" applyBorder="1" applyAlignment="1">
      <alignment horizontal="center" vertical="center" wrapText="1"/>
      <protection/>
    </xf>
    <xf numFmtId="0" fontId="8" fillId="0" borderId="9" xfId="0" applyFont="1" applyFill="1" applyBorder="1" applyAlignment="1">
      <alignment horizontal="center" vertical="center"/>
    </xf>
    <xf numFmtId="0" fontId="7" fillId="0" borderId="10" xfId="28" applyFont="1" applyFill="1" applyBorder="1" applyAlignment="1">
      <alignment horizontal="center" vertical="center" wrapText="1"/>
      <protection/>
    </xf>
    <xf numFmtId="0" fontId="8" fillId="0" borderId="9" xfId="0" applyFont="1" applyFill="1" applyBorder="1" applyAlignment="1">
      <alignment horizontal="center" vertical="center"/>
    </xf>
    <xf numFmtId="0" fontId="7" fillId="0" borderId="11" xfId="28" applyFont="1" applyFill="1" applyBorder="1" applyAlignment="1">
      <alignment horizontal="center" vertical="center" wrapText="1"/>
      <protection/>
    </xf>
    <xf numFmtId="0" fontId="7" fillId="0" borderId="12" xfId="28" applyFont="1" applyFill="1" applyBorder="1" applyAlignment="1">
      <alignment horizontal="center" vertical="center" wrapText="1"/>
      <protection/>
    </xf>
    <xf numFmtId="176" fontId="4" fillId="0" borderId="9" xfId="0" applyNumberFormat="1" applyFont="1" applyFill="1" applyBorder="1" applyAlignment="1">
      <alignment horizontal="center" vertical="center" wrapText="1"/>
    </xf>
    <xf numFmtId="176" fontId="8" fillId="0" borderId="9" xfId="0" applyNumberFormat="1" applyFont="1" applyFill="1" applyBorder="1" applyAlignment="1">
      <alignment horizontal="center" vertical="center"/>
    </xf>
    <xf numFmtId="176" fontId="8" fillId="0" borderId="9" xfId="0" applyNumberFormat="1" applyFont="1" applyFill="1" applyBorder="1" applyAlignment="1">
      <alignment horizontal="center" vertical="center"/>
    </xf>
    <xf numFmtId="176" fontId="0" fillId="0" borderId="9" xfId="0" applyNumberFormat="1" applyFill="1" applyBorder="1" applyAlignment="1">
      <alignment vertical="center"/>
    </xf>
    <xf numFmtId="0" fontId="0" fillId="0" borderId="9" xfId="0" applyFill="1" applyBorder="1" applyAlignment="1">
      <alignment vertical="center"/>
    </xf>
    <xf numFmtId="177" fontId="8" fillId="0" borderId="9" xfId="0" applyNumberFormat="1" applyFont="1" applyFill="1" applyBorder="1" applyAlignment="1">
      <alignment horizontal="center" vertical="center"/>
    </xf>
    <xf numFmtId="0" fontId="0" fillId="0" borderId="9" xfId="0" applyBorder="1" applyAlignment="1">
      <alignment vertical="center"/>
    </xf>
    <xf numFmtId="0" fontId="0" fillId="0" borderId="0" xfId="0" applyAlignment="1">
      <alignment horizontal="center" vertical="center"/>
    </xf>
    <xf numFmtId="0" fontId="7" fillId="0" borderId="9"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考试"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88"/>
  <sheetViews>
    <sheetView tabSelected="1" zoomScaleSheetLayoutView="100" workbookViewId="0" topLeftCell="A1">
      <pane ySplit="3" topLeftCell="A4" activePane="bottomLeft" state="frozen"/>
      <selection pane="bottomLeft" activeCell="A2" sqref="A2:R2"/>
    </sheetView>
  </sheetViews>
  <sheetFormatPr defaultColWidth="9.00390625" defaultRowHeight="14.25"/>
  <cols>
    <col min="1" max="1" width="4.00390625" style="0" customWidth="1"/>
    <col min="2" max="2" width="6.125" style="0" customWidth="1"/>
    <col min="3" max="3" width="10.625" style="0" customWidth="1"/>
    <col min="5" max="5" width="15.375" style="0" customWidth="1"/>
    <col min="6" max="6" width="5.375" style="0" customWidth="1"/>
    <col min="7" max="7" width="11.625" style="0" customWidth="1"/>
    <col min="8" max="8" width="6.00390625" style="0" customWidth="1"/>
    <col min="9" max="9" width="7.125" style="0" customWidth="1"/>
    <col min="10" max="10" width="5.625" style="0" customWidth="1"/>
    <col min="11" max="11" width="7.625" style="0" customWidth="1"/>
    <col min="12" max="12" width="7.00390625" style="0" customWidth="1"/>
    <col min="13" max="13" width="6.25390625" style="0" customWidth="1"/>
    <col min="14" max="14" width="6.375" style="0" customWidth="1"/>
    <col min="15" max="15" width="6.25390625" style="0" customWidth="1"/>
    <col min="16" max="16" width="6.125" style="0" customWidth="1"/>
    <col min="17" max="17" width="5.50390625" style="0" customWidth="1"/>
    <col min="18" max="18" width="5.25390625" style="0" customWidth="1"/>
  </cols>
  <sheetData>
    <row r="1" spans="1:18" ht="25.5" customHeight="1">
      <c r="A1" s="1" t="s">
        <v>0</v>
      </c>
      <c r="B1" s="1"/>
      <c r="C1" s="1"/>
      <c r="D1" s="1"/>
      <c r="E1" s="1"/>
      <c r="F1" s="1"/>
      <c r="G1" s="1"/>
      <c r="H1" s="1"/>
      <c r="I1" s="1"/>
      <c r="J1" s="1"/>
      <c r="K1" s="1"/>
      <c r="L1" s="1"/>
      <c r="M1" s="1"/>
      <c r="N1" s="1"/>
      <c r="O1" s="1"/>
      <c r="P1" s="1"/>
      <c r="Q1" s="1"/>
      <c r="R1" s="1"/>
    </row>
    <row r="2" spans="1:18" ht="60.75" customHeight="1">
      <c r="A2" s="2" t="s">
        <v>1</v>
      </c>
      <c r="B2" s="2"/>
      <c r="C2" s="2"/>
      <c r="D2" s="2"/>
      <c r="E2" s="2"/>
      <c r="F2" s="2"/>
      <c r="G2" s="2"/>
      <c r="H2" s="2"/>
      <c r="I2" s="2"/>
      <c r="J2" s="2"/>
      <c r="K2" s="2"/>
      <c r="L2" s="2"/>
      <c r="M2" s="2"/>
      <c r="N2" s="2"/>
      <c r="O2" s="2"/>
      <c r="P2" s="2"/>
      <c r="Q2" s="2"/>
      <c r="R2" s="2"/>
    </row>
    <row r="3" spans="1:19" ht="48.75" customHeight="1">
      <c r="A3" s="3" t="s">
        <v>2</v>
      </c>
      <c r="B3" s="3" t="s">
        <v>3</v>
      </c>
      <c r="C3" s="4" t="s">
        <v>4</v>
      </c>
      <c r="D3" s="3" t="s">
        <v>5</v>
      </c>
      <c r="E3" s="3" t="s">
        <v>6</v>
      </c>
      <c r="F3" s="3" t="s">
        <v>7</v>
      </c>
      <c r="G3" s="3" t="s">
        <v>8</v>
      </c>
      <c r="H3" s="3" t="s">
        <v>9</v>
      </c>
      <c r="I3" s="14" t="s">
        <v>10</v>
      </c>
      <c r="J3" s="3" t="s">
        <v>11</v>
      </c>
      <c r="K3" s="4" t="s">
        <v>12</v>
      </c>
      <c r="L3" s="4" t="s">
        <v>13</v>
      </c>
      <c r="M3" s="4" t="s">
        <v>14</v>
      </c>
      <c r="N3" s="4" t="s">
        <v>15</v>
      </c>
      <c r="O3" s="4" t="s">
        <v>16</v>
      </c>
      <c r="P3" s="4" t="s">
        <v>17</v>
      </c>
      <c r="Q3" s="4" t="s">
        <v>18</v>
      </c>
      <c r="R3" s="4" t="s">
        <v>19</v>
      </c>
      <c r="S3" s="21"/>
    </row>
    <row r="4" spans="1:19" ht="39.75" customHeight="1">
      <c r="A4" s="5">
        <v>1</v>
      </c>
      <c r="B4" s="6" t="s">
        <v>20</v>
      </c>
      <c r="C4" s="7" t="s">
        <v>21</v>
      </c>
      <c r="D4" s="8" t="s">
        <v>22</v>
      </c>
      <c r="E4" s="8" t="s">
        <v>23</v>
      </c>
      <c r="F4" s="9">
        <v>1</v>
      </c>
      <c r="G4" s="9" t="s">
        <v>24</v>
      </c>
      <c r="H4" s="9" t="s">
        <v>25</v>
      </c>
      <c r="I4" s="9" t="s">
        <v>26</v>
      </c>
      <c r="J4" s="5"/>
      <c r="K4" s="9" t="s">
        <v>26</v>
      </c>
      <c r="L4" s="15">
        <f>K4*0.6</f>
        <v>45</v>
      </c>
      <c r="M4" s="9">
        <v>76.4</v>
      </c>
      <c r="N4" s="15">
        <f>M4*0.4</f>
        <v>30.560000000000002</v>
      </c>
      <c r="O4" s="9">
        <f>L4+N4</f>
        <v>75.56</v>
      </c>
      <c r="P4" s="9">
        <v>1</v>
      </c>
      <c r="Q4" s="5" t="s">
        <v>27</v>
      </c>
      <c r="R4" s="5"/>
      <c r="S4" s="21"/>
    </row>
    <row r="5" spans="1:19" ht="39.75" customHeight="1">
      <c r="A5" s="5">
        <v>2</v>
      </c>
      <c r="B5" s="6" t="s">
        <v>20</v>
      </c>
      <c r="C5" s="7"/>
      <c r="D5" s="8"/>
      <c r="E5" s="8"/>
      <c r="F5" s="9">
        <v>1</v>
      </c>
      <c r="G5" s="9" t="s">
        <v>28</v>
      </c>
      <c r="H5" s="9" t="s">
        <v>29</v>
      </c>
      <c r="I5" s="9" t="s">
        <v>30</v>
      </c>
      <c r="J5" s="5"/>
      <c r="K5" s="9" t="s">
        <v>30</v>
      </c>
      <c r="L5" s="15">
        <f>K5*0.6</f>
        <v>44.4</v>
      </c>
      <c r="M5" s="9">
        <v>76.8</v>
      </c>
      <c r="N5" s="15">
        <f>M5*0.4</f>
        <v>30.72</v>
      </c>
      <c r="O5" s="9">
        <f>L5+N5</f>
        <v>75.12</v>
      </c>
      <c r="P5" s="9">
        <v>2</v>
      </c>
      <c r="Q5" s="5"/>
      <c r="R5" s="5"/>
      <c r="S5" s="21"/>
    </row>
    <row r="6" spans="1:19" ht="39.75" customHeight="1">
      <c r="A6" s="5">
        <v>3</v>
      </c>
      <c r="B6" s="6" t="s">
        <v>20</v>
      </c>
      <c r="C6" s="7"/>
      <c r="D6" s="8"/>
      <c r="E6" s="8"/>
      <c r="F6" s="9">
        <v>1</v>
      </c>
      <c r="G6" s="9" t="s">
        <v>31</v>
      </c>
      <c r="H6" s="9" t="s">
        <v>32</v>
      </c>
      <c r="I6" s="9" t="s">
        <v>33</v>
      </c>
      <c r="J6" s="5"/>
      <c r="K6" s="9" t="s">
        <v>33</v>
      </c>
      <c r="L6" s="15">
        <f>K6*0.6</f>
        <v>43.14</v>
      </c>
      <c r="M6" s="9">
        <v>73</v>
      </c>
      <c r="N6" s="15">
        <f>M6*0.4</f>
        <v>29.200000000000003</v>
      </c>
      <c r="O6" s="9">
        <f>L6+N6</f>
        <v>72.34</v>
      </c>
      <c r="P6" s="9">
        <v>3</v>
      </c>
      <c r="Q6" s="5"/>
      <c r="R6" s="5"/>
      <c r="S6" s="21"/>
    </row>
    <row r="7" spans="1:18" ht="39.75" customHeight="1">
      <c r="A7" s="5">
        <v>4</v>
      </c>
      <c r="B7" s="6" t="s">
        <v>34</v>
      </c>
      <c r="C7" s="10" t="s">
        <v>35</v>
      </c>
      <c r="D7" s="10" t="s">
        <v>36</v>
      </c>
      <c r="E7" s="10" t="s">
        <v>37</v>
      </c>
      <c r="F7" s="9">
        <v>2</v>
      </c>
      <c r="G7" s="11" t="s">
        <v>38</v>
      </c>
      <c r="H7" s="11" t="s">
        <v>39</v>
      </c>
      <c r="I7" s="16">
        <v>75.5</v>
      </c>
      <c r="J7" s="17"/>
      <c r="K7" s="16">
        <v>75.5</v>
      </c>
      <c r="L7" s="15">
        <f>K7*0.5</f>
        <v>37.75</v>
      </c>
      <c r="M7" s="16">
        <v>84.05</v>
      </c>
      <c r="N7" s="15">
        <f>M7*0.5</f>
        <v>42.025</v>
      </c>
      <c r="O7" s="16">
        <v>79.775</v>
      </c>
      <c r="P7" s="9">
        <v>1</v>
      </c>
      <c r="Q7" s="5" t="s">
        <v>27</v>
      </c>
      <c r="R7" s="20"/>
    </row>
    <row r="8" spans="1:18" ht="39.75" customHeight="1">
      <c r="A8" s="5">
        <v>5</v>
      </c>
      <c r="B8" s="6" t="s">
        <v>34</v>
      </c>
      <c r="C8" s="12"/>
      <c r="D8" s="12"/>
      <c r="E8" s="12"/>
      <c r="F8" s="9">
        <v>2</v>
      </c>
      <c r="G8" s="11" t="s">
        <v>40</v>
      </c>
      <c r="H8" s="11" t="s">
        <v>41</v>
      </c>
      <c r="I8" s="16">
        <v>80</v>
      </c>
      <c r="J8" s="17"/>
      <c r="K8" s="16">
        <v>80</v>
      </c>
      <c r="L8" s="15">
        <f aca="true" t="shared" si="0" ref="L8:L39">K8*0.5</f>
        <v>40</v>
      </c>
      <c r="M8" s="16">
        <v>79.07</v>
      </c>
      <c r="N8" s="15">
        <f aca="true" t="shared" si="1" ref="N8:N39">M8*0.5</f>
        <v>39.535</v>
      </c>
      <c r="O8" s="16">
        <v>79.535</v>
      </c>
      <c r="P8" s="9">
        <v>2</v>
      </c>
      <c r="Q8" s="5" t="s">
        <v>27</v>
      </c>
      <c r="R8" s="20"/>
    </row>
    <row r="9" spans="1:18" ht="39.75" customHeight="1">
      <c r="A9" s="5">
        <v>6</v>
      </c>
      <c r="B9" s="6" t="s">
        <v>34</v>
      </c>
      <c r="C9" s="12"/>
      <c r="D9" s="12"/>
      <c r="E9" s="12"/>
      <c r="F9" s="9">
        <v>2</v>
      </c>
      <c r="G9" s="11" t="s">
        <v>42</v>
      </c>
      <c r="H9" s="11" t="s">
        <v>43</v>
      </c>
      <c r="I9" s="16">
        <v>76</v>
      </c>
      <c r="J9" s="17"/>
      <c r="K9" s="16">
        <v>76</v>
      </c>
      <c r="L9" s="15">
        <f t="shared" si="0"/>
        <v>38</v>
      </c>
      <c r="M9" s="16">
        <v>81.08</v>
      </c>
      <c r="N9" s="15">
        <f t="shared" si="1"/>
        <v>40.54</v>
      </c>
      <c r="O9" s="16">
        <v>78.53999999999999</v>
      </c>
      <c r="P9" s="9">
        <v>3</v>
      </c>
      <c r="Q9" s="20"/>
      <c r="R9" s="20"/>
    </row>
    <row r="10" spans="1:18" ht="39.75" customHeight="1">
      <c r="A10" s="5">
        <v>7</v>
      </c>
      <c r="B10" s="6" t="s">
        <v>34</v>
      </c>
      <c r="C10" s="12"/>
      <c r="D10" s="12"/>
      <c r="E10" s="12"/>
      <c r="F10" s="9">
        <v>2</v>
      </c>
      <c r="G10" s="11" t="s">
        <v>44</v>
      </c>
      <c r="H10" s="11" t="s">
        <v>45</v>
      </c>
      <c r="I10" s="16">
        <v>74</v>
      </c>
      <c r="J10" s="17"/>
      <c r="K10" s="16">
        <v>74</v>
      </c>
      <c r="L10" s="15">
        <f t="shared" si="0"/>
        <v>37</v>
      </c>
      <c r="M10" s="16">
        <v>82.06</v>
      </c>
      <c r="N10" s="15">
        <f t="shared" si="1"/>
        <v>41.03</v>
      </c>
      <c r="O10" s="16">
        <v>78.03</v>
      </c>
      <c r="P10" s="9">
        <v>4</v>
      </c>
      <c r="Q10" s="20"/>
      <c r="R10" s="20"/>
    </row>
    <row r="11" spans="1:18" ht="39.75" customHeight="1">
      <c r="A11" s="5">
        <v>8</v>
      </c>
      <c r="B11" s="6" t="s">
        <v>34</v>
      </c>
      <c r="C11" s="12"/>
      <c r="D11" s="12"/>
      <c r="E11" s="12"/>
      <c r="F11" s="9">
        <v>2</v>
      </c>
      <c r="G11" s="11" t="s">
        <v>46</v>
      </c>
      <c r="H11" s="11" t="s">
        <v>47</v>
      </c>
      <c r="I11" s="16">
        <v>70</v>
      </c>
      <c r="J11" s="17"/>
      <c r="K11" s="16">
        <v>70</v>
      </c>
      <c r="L11" s="15">
        <f t="shared" si="0"/>
        <v>35</v>
      </c>
      <c r="M11" s="16">
        <v>85.75</v>
      </c>
      <c r="N11" s="15">
        <f t="shared" si="1"/>
        <v>42.875</v>
      </c>
      <c r="O11" s="16">
        <v>77.875</v>
      </c>
      <c r="P11" s="9">
        <v>5</v>
      </c>
      <c r="Q11" s="20"/>
      <c r="R11" s="20"/>
    </row>
    <row r="12" spans="1:18" ht="39.75" customHeight="1">
      <c r="A12" s="5">
        <v>9</v>
      </c>
      <c r="B12" s="6" t="s">
        <v>34</v>
      </c>
      <c r="C12" s="13"/>
      <c r="D12" s="13"/>
      <c r="E12" s="13"/>
      <c r="F12" s="9">
        <v>2</v>
      </c>
      <c r="G12" s="11" t="s">
        <v>48</v>
      </c>
      <c r="H12" s="11" t="s">
        <v>49</v>
      </c>
      <c r="I12" s="16">
        <v>69</v>
      </c>
      <c r="J12" s="17"/>
      <c r="K12" s="16">
        <v>69</v>
      </c>
      <c r="L12" s="15">
        <f t="shared" si="0"/>
        <v>34.5</v>
      </c>
      <c r="M12" s="16">
        <v>74.95</v>
      </c>
      <c r="N12" s="15">
        <f t="shared" si="1"/>
        <v>37.475</v>
      </c>
      <c r="O12" s="16">
        <v>71.975</v>
      </c>
      <c r="P12" s="9">
        <v>6</v>
      </c>
      <c r="Q12" s="20"/>
      <c r="R12" s="20"/>
    </row>
    <row r="13" spans="1:18" ht="39.75" customHeight="1">
      <c r="A13" s="5">
        <v>10</v>
      </c>
      <c r="B13" s="6" t="s">
        <v>50</v>
      </c>
      <c r="C13" s="8" t="s">
        <v>35</v>
      </c>
      <c r="D13" s="8" t="s">
        <v>36</v>
      </c>
      <c r="E13" s="8" t="s">
        <v>51</v>
      </c>
      <c r="F13" s="9">
        <v>3</v>
      </c>
      <c r="G13" s="11" t="s">
        <v>52</v>
      </c>
      <c r="H13" s="11" t="s">
        <v>53</v>
      </c>
      <c r="I13" s="16">
        <v>76.5</v>
      </c>
      <c r="J13" s="18"/>
      <c r="K13" s="16">
        <v>76.5</v>
      </c>
      <c r="L13" s="15">
        <f t="shared" si="0"/>
        <v>38.25</v>
      </c>
      <c r="M13" s="19">
        <v>80.86</v>
      </c>
      <c r="N13" s="15">
        <f t="shared" si="1"/>
        <v>40.43</v>
      </c>
      <c r="O13" s="16">
        <v>78.68</v>
      </c>
      <c r="P13" s="9">
        <v>1</v>
      </c>
      <c r="Q13" s="5" t="s">
        <v>27</v>
      </c>
      <c r="R13" s="20"/>
    </row>
    <row r="14" spans="1:18" ht="39.75" customHeight="1">
      <c r="A14" s="5">
        <v>11</v>
      </c>
      <c r="B14" s="6" t="s">
        <v>50</v>
      </c>
      <c r="C14" s="8"/>
      <c r="D14" s="8"/>
      <c r="E14" s="8"/>
      <c r="F14" s="9">
        <v>3</v>
      </c>
      <c r="G14" s="11" t="s">
        <v>54</v>
      </c>
      <c r="H14" s="11" t="s">
        <v>55</v>
      </c>
      <c r="I14" s="16">
        <v>72</v>
      </c>
      <c r="J14" s="18"/>
      <c r="K14" s="16">
        <v>72</v>
      </c>
      <c r="L14" s="15">
        <f t="shared" si="0"/>
        <v>36</v>
      </c>
      <c r="M14" s="19">
        <v>83.02</v>
      </c>
      <c r="N14" s="15">
        <f t="shared" si="1"/>
        <v>41.51</v>
      </c>
      <c r="O14" s="16">
        <v>77.50999999999999</v>
      </c>
      <c r="P14" s="9">
        <v>2</v>
      </c>
      <c r="Q14" s="5" t="s">
        <v>27</v>
      </c>
      <c r="R14" s="20"/>
    </row>
    <row r="15" spans="1:18" ht="39.75" customHeight="1">
      <c r="A15" s="5">
        <v>12</v>
      </c>
      <c r="B15" s="6" t="s">
        <v>50</v>
      </c>
      <c r="C15" s="8"/>
      <c r="D15" s="8"/>
      <c r="E15" s="8"/>
      <c r="F15" s="9">
        <v>3</v>
      </c>
      <c r="G15" s="11" t="s">
        <v>56</v>
      </c>
      <c r="H15" s="11" t="s">
        <v>57</v>
      </c>
      <c r="I15" s="16">
        <v>71</v>
      </c>
      <c r="J15" s="18"/>
      <c r="K15" s="16">
        <v>71</v>
      </c>
      <c r="L15" s="15">
        <f t="shared" si="0"/>
        <v>35.5</v>
      </c>
      <c r="M15" s="19">
        <v>82.43</v>
      </c>
      <c r="N15" s="15">
        <f t="shared" si="1"/>
        <v>41.215</v>
      </c>
      <c r="O15" s="16">
        <v>76.715</v>
      </c>
      <c r="P15" s="9">
        <v>3</v>
      </c>
      <c r="Q15" s="5" t="s">
        <v>27</v>
      </c>
      <c r="R15" s="20"/>
    </row>
    <row r="16" spans="1:18" ht="39.75" customHeight="1">
      <c r="A16" s="5">
        <v>13</v>
      </c>
      <c r="B16" s="6" t="s">
        <v>50</v>
      </c>
      <c r="C16" s="8"/>
      <c r="D16" s="8"/>
      <c r="E16" s="8"/>
      <c r="F16" s="9">
        <v>3</v>
      </c>
      <c r="G16" s="11" t="s">
        <v>58</v>
      </c>
      <c r="H16" s="11" t="s">
        <v>59</v>
      </c>
      <c r="I16" s="16">
        <v>66</v>
      </c>
      <c r="J16" s="20"/>
      <c r="K16" s="16">
        <v>66</v>
      </c>
      <c r="L16" s="15">
        <f t="shared" si="0"/>
        <v>33</v>
      </c>
      <c r="M16" s="19">
        <v>82.08</v>
      </c>
      <c r="N16" s="15">
        <f t="shared" si="1"/>
        <v>41.04</v>
      </c>
      <c r="O16" s="16">
        <v>74.03999999999999</v>
      </c>
      <c r="P16" s="9">
        <v>4</v>
      </c>
      <c r="Q16" s="20"/>
      <c r="R16" s="20"/>
    </row>
    <row r="17" spans="1:18" ht="39.75" customHeight="1">
      <c r="A17" s="5">
        <v>14</v>
      </c>
      <c r="B17" s="6" t="s">
        <v>50</v>
      </c>
      <c r="C17" s="8"/>
      <c r="D17" s="8"/>
      <c r="E17" s="8"/>
      <c r="F17" s="9">
        <v>3</v>
      </c>
      <c r="G17" s="11" t="s">
        <v>60</v>
      </c>
      <c r="H17" s="11" t="s">
        <v>61</v>
      </c>
      <c r="I17" s="16">
        <v>61.5</v>
      </c>
      <c r="J17" s="20"/>
      <c r="K17" s="16">
        <v>61.5</v>
      </c>
      <c r="L17" s="15">
        <f t="shared" si="0"/>
        <v>30.75</v>
      </c>
      <c r="M17" s="19">
        <v>77.81</v>
      </c>
      <c r="N17" s="15">
        <f t="shared" si="1"/>
        <v>38.905</v>
      </c>
      <c r="O17" s="16">
        <v>69.655</v>
      </c>
      <c r="P17" s="9">
        <v>5</v>
      </c>
      <c r="Q17" s="20"/>
      <c r="R17" s="20"/>
    </row>
    <row r="18" spans="1:18" ht="39.75" customHeight="1">
      <c r="A18" s="5">
        <v>15</v>
      </c>
      <c r="B18" s="6" t="s">
        <v>50</v>
      </c>
      <c r="C18" s="8"/>
      <c r="D18" s="8"/>
      <c r="E18" s="8"/>
      <c r="F18" s="9">
        <v>3</v>
      </c>
      <c r="G18" s="11" t="s">
        <v>62</v>
      </c>
      <c r="H18" s="11" t="s">
        <v>63</v>
      </c>
      <c r="I18" s="16">
        <v>64.5</v>
      </c>
      <c r="J18" s="20"/>
      <c r="K18" s="16">
        <v>64.5</v>
      </c>
      <c r="L18" s="15">
        <f t="shared" si="0"/>
        <v>32.25</v>
      </c>
      <c r="M18" s="19">
        <v>72.25</v>
      </c>
      <c r="N18" s="15">
        <f t="shared" si="1"/>
        <v>36.125</v>
      </c>
      <c r="O18" s="16">
        <v>68.375</v>
      </c>
      <c r="P18" s="9">
        <v>6</v>
      </c>
      <c r="Q18" s="20"/>
      <c r="R18" s="20"/>
    </row>
    <row r="19" spans="1:18" ht="39.75" customHeight="1">
      <c r="A19" s="5">
        <v>16</v>
      </c>
      <c r="B19" s="6" t="s">
        <v>50</v>
      </c>
      <c r="C19" s="8"/>
      <c r="D19" s="8"/>
      <c r="E19" s="8"/>
      <c r="F19" s="9">
        <v>3</v>
      </c>
      <c r="G19" s="11" t="s">
        <v>64</v>
      </c>
      <c r="H19" s="11" t="s">
        <v>65</v>
      </c>
      <c r="I19" s="16">
        <v>60.5</v>
      </c>
      <c r="J19" s="20"/>
      <c r="K19" s="16">
        <v>60.5</v>
      </c>
      <c r="L19" s="15">
        <f t="shared" si="0"/>
        <v>30.25</v>
      </c>
      <c r="M19" s="19">
        <v>76.06</v>
      </c>
      <c r="N19" s="15">
        <f t="shared" si="1"/>
        <v>38.03</v>
      </c>
      <c r="O19" s="16">
        <v>68.28</v>
      </c>
      <c r="P19" s="9">
        <v>7</v>
      </c>
      <c r="Q19" s="20"/>
      <c r="R19" s="20"/>
    </row>
    <row r="20" spans="1:18" ht="39.75" customHeight="1">
      <c r="A20" s="5">
        <v>17</v>
      </c>
      <c r="B20" s="6" t="s">
        <v>66</v>
      </c>
      <c r="C20" s="8" t="s">
        <v>35</v>
      </c>
      <c r="D20" s="8" t="s">
        <v>36</v>
      </c>
      <c r="E20" s="8" t="s">
        <v>67</v>
      </c>
      <c r="F20" s="9">
        <v>4</v>
      </c>
      <c r="G20" s="11" t="s">
        <v>68</v>
      </c>
      <c r="H20" s="11" t="s">
        <v>69</v>
      </c>
      <c r="I20" s="16">
        <v>81</v>
      </c>
      <c r="J20" s="18"/>
      <c r="K20" s="16">
        <v>81</v>
      </c>
      <c r="L20" s="15">
        <f t="shared" si="0"/>
        <v>40.5</v>
      </c>
      <c r="M20" s="19">
        <v>79.8</v>
      </c>
      <c r="N20" s="15">
        <f t="shared" si="1"/>
        <v>39.9</v>
      </c>
      <c r="O20" s="16">
        <v>80.4</v>
      </c>
      <c r="P20" s="9">
        <v>1</v>
      </c>
      <c r="Q20" s="5" t="s">
        <v>27</v>
      </c>
      <c r="R20" s="20"/>
    </row>
    <row r="21" spans="1:18" ht="39.75" customHeight="1">
      <c r="A21" s="5">
        <v>18</v>
      </c>
      <c r="B21" s="6" t="s">
        <v>66</v>
      </c>
      <c r="C21" s="8"/>
      <c r="D21" s="8"/>
      <c r="E21" s="8"/>
      <c r="F21" s="9">
        <v>4</v>
      </c>
      <c r="G21" s="11" t="s">
        <v>70</v>
      </c>
      <c r="H21" s="11" t="s">
        <v>71</v>
      </c>
      <c r="I21" s="16">
        <v>76</v>
      </c>
      <c r="J21" s="18"/>
      <c r="K21" s="16">
        <v>76</v>
      </c>
      <c r="L21" s="15">
        <f t="shared" si="0"/>
        <v>38</v>
      </c>
      <c r="M21" s="19">
        <v>84.6</v>
      </c>
      <c r="N21" s="15">
        <f t="shared" si="1"/>
        <v>42.3</v>
      </c>
      <c r="O21" s="16">
        <v>80.3</v>
      </c>
      <c r="P21" s="9">
        <v>2</v>
      </c>
      <c r="Q21" s="5" t="s">
        <v>27</v>
      </c>
      <c r="R21" s="20"/>
    </row>
    <row r="22" spans="1:18" ht="39.75" customHeight="1">
      <c r="A22" s="5">
        <v>19</v>
      </c>
      <c r="B22" s="6" t="s">
        <v>66</v>
      </c>
      <c r="C22" s="8"/>
      <c r="D22" s="8"/>
      <c r="E22" s="8"/>
      <c r="F22" s="9">
        <v>4</v>
      </c>
      <c r="G22" s="11" t="s">
        <v>72</v>
      </c>
      <c r="H22" s="11" t="s">
        <v>73</v>
      </c>
      <c r="I22" s="16">
        <v>75</v>
      </c>
      <c r="J22" s="18"/>
      <c r="K22" s="16">
        <v>75</v>
      </c>
      <c r="L22" s="15">
        <f t="shared" si="0"/>
        <v>37.5</v>
      </c>
      <c r="M22" s="19">
        <v>80.4</v>
      </c>
      <c r="N22" s="15">
        <f t="shared" si="1"/>
        <v>40.2</v>
      </c>
      <c r="O22" s="16">
        <v>77.7</v>
      </c>
      <c r="P22" s="9">
        <v>3</v>
      </c>
      <c r="Q22" s="5" t="s">
        <v>27</v>
      </c>
      <c r="R22" s="20"/>
    </row>
    <row r="23" spans="1:18" ht="39.75" customHeight="1">
      <c r="A23" s="5">
        <v>20</v>
      </c>
      <c r="B23" s="6" t="s">
        <v>66</v>
      </c>
      <c r="C23" s="8"/>
      <c r="D23" s="8"/>
      <c r="E23" s="8"/>
      <c r="F23" s="9">
        <v>4</v>
      </c>
      <c r="G23" s="11" t="s">
        <v>74</v>
      </c>
      <c r="H23" s="11" t="s">
        <v>75</v>
      </c>
      <c r="I23" s="16">
        <v>76</v>
      </c>
      <c r="J23" s="18"/>
      <c r="K23" s="16">
        <v>76</v>
      </c>
      <c r="L23" s="15">
        <f t="shared" si="0"/>
        <v>38</v>
      </c>
      <c r="M23" s="19">
        <v>79.2</v>
      </c>
      <c r="N23" s="15">
        <f t="shared" si="1"/>
        <v>39.6</v>
      </c>
      <c r="O23" s="16">
        <v>77.6</v>
      </c>
      <c r="P23" s="9">
        <v>4</v>
      </c>
      <c r="Q23" s="5" t="s">
        <v>27</v>
      </c>
      <c r="R23" s="20"/>
    </row>
    <row r="24" spans="1:18" ht="39.75" customHeight="1">
      <c r="A24" s="5">
        <v>21</v>
      </c>
      <c r="B24" s="6" t="s">
        <v>66</v>
      </c>
      <c r="C24" s="8"/>
      <c r="D24" s="8"/>
      <c r="E24" s="8"/>
      <c r="F24" s="9">
        <v>4</v>
      </c>
      <c r="G24" s="11" t="s">
        <v>76</v>
      </c>
      <c r="H24" s="11" t="s">
        <v>77</v>
      </c>
      <c r="I24" s="16">
        <v>73.5</v>
      </c>
      <c r="J24" s="20"/>
      <c r="K24" s="16">
        <v>73.5</v>
      </c>
      <c r="L24" s="15">
        <f t="shared" si="0"/>
        <v>36.75</v>
      </c>
      <c r="M24" s="16">
        <v>81.2</v>
      </c>
      <c r="N24" s="15">
        <f t="shared" si="1"/>
        <v>40.6</v>
      </c>
      <c r="O24" s="16">
        <v>77.35</v>
      </c>
      <c r="P24" s="9">
        <v>5</v>
      </c>
      <c r="Q24" s="20"/>
      <c r="R24" s="20"/>
    </row>
    <row r="25" spans="1:18" ht="39.75" customHeight="1">
      <c r="A25" s="5">
        <v>22</v>
      </c>
      <c r="B25" s="6" t="s">
        <v>66</v>
      </c>
      <c r="C25" s="8"/>
      <c r="D25" s="8"/>
      <c r="E25" s="8"/>
      <c r="F25" s="9">
        <v>4</v>
      </c>
      <c r="G25" s="11" t="s">
        <v>78</v>
      </c>
      <c r="H25" s="11" t="s">
        <v>79</v>
      </c>
      <c r="I25" s="16">
        <v>77</v>
      </c>
      <c r="J25" s="20"/>
      <c r="K25" s="16">
        <v>77</v>
      </c>
      <c r="L25" s="15">
        <f t="shared" si="0"/>
        <v>38.5</v>
      </c>
      <c r="M25" s="16">
        <v>77</v>
      </c>
      <c r="N25" s="15">
        <f t="shared" si="1"/>
        <v>38.5</v>
      </c>
      <c r="O25" s="16">
        <v>77</v>
      </c>
      <c r="P25" s="9">
        <v>6</v>
      </c>
      <c r="Q25" s="20"/>
      <c r="R25" s="20"/>
    </row>
    <row r="26" spans="1:18" ht="39.75" customHeight="1">
      <c r="A26" s="5">
        <v>23</v>
      </c>
      <c r="B26" s="6" t="s">
        <v>66</v>
      </c>
      <c r="C26" s="8"/>
      <c r="D26" s="8"/>
      <c r="E26" s="8"/>
      <c r="F26" s="9">
        <v>4</v>
      </c>
      <c r="G26" s="11" t="s">
        <v>80</v>
      </c>
      <c r="H26" s="11" t="s">
        <v>81</v>
      </c>
      <c r="I26" s="16">
        <v>76</v>
      </c>
      <c r="J26" s="20"/>
      <c r="K26" s="16">
        <v>76</v>
      </c>
      <c r="L26" s="15">
        <f t="shared" si="0"/>
        <v>38</v>
      </c>
      <c r="M26" s="16">
        <v>77.4</v>
      </c>
      <c r="N26" s="15">
        <f t="shared" si="1"/>
        <v>38.7</v>
      </c>
      <c r="O26" s="16">
        <v>76.7</v>
      </c>
      <c r="P26" s="9">
        <v>7</v>
      </c>
      <c r="Q26" s="20"/>
      <c r="R26" s="20"/>
    </row>
    <row r="27" spans="1:18" ht="39.75" customHeight="1">
      <c r="A27" s="5">
        <v>24</v>
      </c>
      <c r="B27" s="6" t="s">
        <v>66</v>
      </c>
      <c r="C27" s="8"/>
      <c r="D27" s="8"/>
      <c r="E27" s="8"/>
      <c r="F27" s="9">
        <v>4</v>
      </c>
      <c r="G27" s="11" t="s">
        <v>82</v>
      </c>
      <c r="H27" s="11" t="s">
        <v>83</v>
      </c>
      <c r="I27" s="16">
        <v>74</v>
      </c>
      <c r="J27" s="20"/>
      <c r="K27" s="16">
        <v>74</v>
      </c>
      <c r="L27" s="15">
        <f t="shared" si="0"/>
        <v>37</v>
      </c>
      <c r="M27" s="16">
        <v>79</v>
      </c>
      <c r="N27" s="15">
        <f t="shared" si="1"/>
        <v>39.5</v>
      </c>
      <c r="O27" s="16">
        <v>76.5</v>
      </c>
      <c r="P27" s="9">
        <v>8</v>
      </c>
      <c r="Q27" s="20"/>
      <c r="R27" s="20"/>
    </row>
    <row r="28" spans="1:18" ht="39.75" customHeight="1">
      <c r="A28" s="5">
        <v>25</v>
      </c>
      <c r="B28" s="6" t="s">
        <v>66</v>
      </c>
      <c r="C28" s="8"/>
      <c r="D28" s="8"/>
      <c r="E28" s="8"/>
      <c r="F28" s="9">
        <v>4</v>
      </c>
      <c r="G28" s="11" t="s">
        <v>84</v>
      </c>
      <c r="H28" s="11" t="s">
        <v>85</v>
      </c>
      <c r="I28" s="16">
        <v>77</v>
      </c>
      <c r="J28" s="20"/>
      <c r="K28" s="16">
        <v>77</v>
      </c>
      <c r="L28" s="15">
        <f t="shared" si="0"/>
        <v>38.5</v>
      </c>
      <c r="M28" s="16">
        <v>74.4</v>
      </c>
      <c r="N28" s="15">
        <f t="shared" si="1"/>
        <v>37.2</v>
      </c>
      <c r="O28" s="16">
        <v>75.7</v>
      </c>
      <c r="P28" s="9">
        <v>9</v>
      </c>
      <c r="Q28" s="20"/>
      <c r="R28" s="20"/>
    </row>
    <row r="29" spans="1:18" ht="39.75" customHeight="1">
      <c r="A29" s="5">
        <v>26</v>
      </c>
      <c r="B29" s="6" t="s">
        <v>66</v>
      </c>
      <c r="C29" s="8"/>
      <c r="D29" s="8"/>
      <c r="E29" s="8"/>
      <c r="F29" s="9">
        <v>4</v>
      </c>
      <c r="G29" s="11" t="s">
        <v>86</v>
      </c>
      <c r="H29" s="11" t="s">
        <v>87</v>
      </c>
      <c r="I29" s="16">
        <v>73.5</v>
      </c>
      <c r="J29" s="20"/>
      <c r="K29" s="16">
        <v>73.5</v>
      </c>
      <c r="L29" s="15">
        <f t="shared" si="0"/>
        <v>36.75</v>
      </c>
      <c r="M29" s="16">
        <v>76.6</v>
      </c>
      <c r="N29" s="15">
        <f t="shared" si="1"/>
        <v>38.3</v>
      </c>
      <c r="O29" s="16">
        <v>75.05</v>
      </c>
      <c r="P29" s="9">
        <v>10</v>
      </c>
      <c r="Q29" s="20"/>
      <c r="R29" s="20"/>
    </row>
    <row r="30" spans="1:18" ht="39.75" customHeight="1">
      <c r="A30" s="5">
        <v>27</v>
      </c>
      <c r="B30" s="6" t="s">
        <v>66</v>
      </c>
      <c r="C30" s="8"/>
      <c r="D30" s="8"/>
      <c r="E30" s="8"/>
      <c r="F30" s="9">
        <v>4</v>
      </c>
      <c r="G30" s="11" t="s">
        <v>88</v>
      </c>
      <c r="H30" s="11" t="s">
        <v>89</v>
      </c>
      <c r="I30" s="16">
        <v>74.5</v>
      </c>
      <c r="J30" s="20"/>
      <c r="K30" s="16">
        <v>74.5</v>
      </c>
      <c r="L30" s="15">
        <f t="shared" si="0"/>
        <v>37.25</v>
      </c>
      <c r="M30" s="16">
        <v>74.8</v>
      </c>
      <c r="N30" s="15">
        <f t="shared" si="1"/>
        <v>37.4</v>
      </c>
      <c r="O30" s="16">
        <v>74.65</v>
      </c>
      <c r="P30" s="9">
        <v>11</v>
      </c>
      <c r="Q30" s="20"/>
      <c r="R30" s="20"/>
    </row>
    <row r="31" spans="1:18" ht="39.75" customHeight="1">
      <c r="A31" s="5">
        <v>28</v>
      </c>
      <c r="B31" s="6" t="s">
        <v>66</v>
      </c>
      <c r="C31" s="8"/>
      <c r="D31" s="8"/>
      <c r="E31" s="8"/>
      <c r="F31" s="9">
        <v>4</v>
      </c>
      <c r="G31" s="11" t="s">
        <v>90</v>
      </c>
      <c r="H31" s="11" t="s">
        <v>91</v>
      </c>
      <c r="I31" s="16">
        <v>73.5</v>
      </c>
      <c r="J31" s="20"/>
      <c r="K31" s="16">
        <v>73.5</v>
      </c>
      <c r="L31" s="15">
        <f t="shared" si="0"/>
        <v>36.75</v>
      </c>
      <c r="M31" s="16">
        <v>74.4</v>
      </c>
      <c r="N31" s="15">
        <f t="shared" si="1"/>
        <v>37.2</v>
      </c>
      <c r="O31" s="16">
        <v>73.95</v>
      </c>
      <c r="P31" s="9">
        <v>12</v>
      </c>
      <c r="Q31" s="20"/>
      <c r="R31" s="20"/>
    </row>
    <row r="32" spans="1:18" ht="39.75" customHeight="1">
      <c r="A32" s="5">
        <v>29</v>
      </c>
      <c r="B32" s="6" t="s">
        <v>66</v>
      </c>
      <c r="C32" s="8"/>
      <c r="D32" s="8"/>
      <c r="E32" s="8"/>
      <c r="F32" s="9">
        <v>4</v>
      </c>
      <c r="G32" s="11" t="s">
        <v>92</v>
      </c>
      <c r="H32" s="11" t="s">
        <v>93</v>
      </c>
      <c r="I32" s="16">
        <v>73.5</v>
      </c>
      <c r="J32" s="20"/>
      <c r="K32" s="16">
        <v>73.5</v>
      </c>
      <c r="L32" s="15">
        <f t="shared" si="0"/>
        <v>36.75</v>
      </c>
      <c r="M32" s="16">
        <v>74</v>
      </c>
      <c r="N32" s="15">
        <f t="shared" si="1"/>
        <v>37</v>
      </c>
      <c r="O32" s="16">
        <v>73.75</v>
      </c>
      <c r="P32" s="9">
        <v>13</v>
      </c>
      <c r="Q32" s="20"/>
      <c r="R32" s="20"/>
    </row>
    <row r="33" spans="1:18" ht="39.75" customHeight="1">
      <c r="A33" s="5">
        <v>30</v>
      </c>
      <c r="B33" s="6" t="s">
        <v>66</v>
      </c>
      <c r="C33" s="8"/>
      <c r="D33" s="8"/>
      <c r="E33" s="8"/>
      <c r="F33" s="9">
        <v>4</v>
      </c>
      <c r="G33" s="11" t="s">
        <v>94</v>
      </c>
      <c r="H33" s="11" t="s">
        <v>95</v>
      </c>
      <c r="I33" s="16">
        <v>76</v>
      </c>
      <c r="J33" s="20"/>
      <c r="K33" s="16">
        <v>76</v>
      </c>
      <c r="L33" s="15">
        <f t="shared" si="0"/>
        <v>38</v>
      </c>
      <c r="M33" s="16">
        <v>0</v>
      </c>
      <c r="N33" s="15">
        <f t="shared" si="1"/>
        <v>0</v>
      </c>
      <c r="O33" s="16">
        <v>38</v>
      </c>
      <c r="P33" s="9">
        <v>14</v>
      </c>
      <c r="Q33" s="20"/>
      <c r="R33" s="5" t="s">
        <v>96</v>
      </c>
    </row>
    <row r="34" spans="1:18" ht="39.75" customHeight="1">
      <c r="A34" s="5">
        <v>31</v>
      </c>
      <c r="B34" s="6" t="s">
        <v>97</v>
      </c>
      <c r="C34" s="8" t="s">
        <v>35</v>
      </c>
      <c r="D34" s="8" t="s">
        <v>36</v>
      </c>
      <c r="E34" s="8" t="s">
        <v>98</v>
      </c>
      <c r="F34" s="9">
        <v>2</v>
      </c>
      <c r="G34" s="11" t="s">
        <v>99</v>
      </c>
      <c r="H34" s="11" t="s">
        <v>100</v>
      </c>
      <c r="I34" s="16">
        <v>73.5</v>
      </c>
      <c r="J34" s="18"/>
      <c r="K34" s="16">
        <v>73.5</v>
      </c>
      <c r="L34" s="15">
        <f t="shared" si="0"/>
        <v>36.75</v>
      </c>
      <c r="M34" s="16">
        <v>83.3</v>
      </c>
      <c r="N34" s="15">
        <f t="shared" si="1"/>
        <v>41.65</v>
      </c>
      <c r="O34" s="16">
        <v>78.4</v>
      </c>
      <c r="P34" s="9">
        <v>1</v>
      </c>
      <c r="Q34" s="5" t="s">
        <v>27</v>
      </c>
      <c r="R34" s="20"/>
    </row>
    <row r="35" spans="1:18" ht="39.75" customHeight="1">
      <c r="A35" s="5">
        <v>32</v>
      </c>
      <c r="B35" s="6" t="s">
        <v>97</v>
      </c>
      <c r="C35" s="8"/>
      <c r="D35" s="8"/>
      <c r="E35" s="8"/>
      <c r="F35" s="9">
        <v>2</v>
      </c>
      <c r="G35" s="11" t="s">
        <v>101</v>
      </c>
      <c r="H35" s="11" t="s">
        <v>102</v>
      </c>
      <c r="I35" s="16">
        <v>67.5</v>
      </c>
      <c r="J35" s="18"/>
      <c r="K35" s="16">
        <v>67.5</v>
      </c>
      <c r="L35" s="15">
        <f t="shared" si="0"/>
        <v>33.75</v>
      </c>
      <c r="M35" s="16">
        <v>82.48</v>
      </c>
      <c r="N35" s="15">
        <f t="shared" si="1"/>
        <v>41.24</v>
      </c>
      <c r="O35" s="16">
        <v>74.99000000000001</v>
      </c>
      <c r="P35" s="9">
        <v>2</v>
      </c>
      <c r="Q35" s="5" t="s">
        <v>27</v>
      </c>
      <c r="R35" s="20"/>
    </row>
    <row r="36" spans="1:18" ht="39.75" customHeight="1">
      <c r="A36" s="5">
        <v>33</v>
      </c>
      <c r="B36" s="6" t="s">
        <v>97</v>
      </c>
      <c r="C36" s="8"/>
      <c r="D36" s="8"/>
      <c r="E36" s="8"/>
      <c r="F36" s="9">
        <v>2</v>
      </c>
      <c r="G36" s="11" t="s">
        <v>103</v>
      </c>
      <c r="H36" s="11" t="s">
        <v>104</v>
      </c>
      <c r="I36" s="16">
        <v>68.5</v>
      </c>
      <c r="J36" s="18"/>
      <c r="K36" s="16">
        <v>68.5</v>
      </c>
      <c r="L36" s="15">
        <f t="shared" si="0"/>
        <v>34.25</v>
      </c>
      <c r="M36" s="16">
        <v>81.04</v>
      </c>
      <c r="N36" s="15">
        <f t="shared" si="1"/>
        <v>40.52</v>
      </c>
      <c r="O36" s="16">
        <v>74.77000000000001</v>
      </c>
      <c r="P36" s="9">
        <v>3</v>
      </c>
      <c r="Q36" s="20"/>
      <c r="R36" s="20"/>
    </row>
    <row r="37" spans="1:18" ht="39.75" customHeight="1">
      <c r="A37" s="5">
        <v>34</v>
      </c>
      <c r="B37" s="6" t="s">
        <v>97</v>
      </c>
      <c r="C37" s="8"/>
      <c r="D37" s="8"/>
      <c r="E37" s="8"/>
      <c r="F37" s="9">
        <v>2</v>
      </c>
      <c r="G37" s="11" t="s">
        <v>105</v>
      </c>
      <c r="H37" s="11" t="s">
        <v>106</v>
      </c>
      <c r="I37" s="16">
        <v>70.5</v>
      </c>
      <c r="J37" s="18"/>
      <c r="K37" s="16">
        <v>70.5</v>
      </c>
      <c r="L37" s="15">
        <f t="shared" si="0"/>
        <v>35.25</v>
      </c>
      <c r="M37" s="16">
        <v>78.36</v>
      </c>
      <c r="N37" s="15">
        <f t="shared" si="1"/>
        <v>39.18</v>
      </c>
      <c r="O37" s="16">
        <v>74.43</v>
      </c>
      <c r="P37" s="9">
        <v>4</v>
      </c>
      <c r="Q37" s="20"/>
      <c r="R37" s="20"/>
    </row>
    <row r="38" spans="1:18" ht="39.75" customHeight="1">
      <c r="A38" s="5">
        <v>35</v>
      </c>
      <c r="B38" s="6" t="s">
        <v>97</v>
      </c>
      <c r="C38" s="8"/>
      <c r="D38" s="8"/>
      <c r="E38" s="8"/>
      <c r="F38" s="9">
        <v>2</v>
      </c>
      <c r="G38" s="11" t="s">
        <v>107</v>
      </c>
      <c r="H38" s="11" t="s">
        <v>108</v>
      </c>
      <c r="I38" s="16">
        <v>69.5</v>
      </c>
      <c r="J38" s="18"/>
      <c r="K38" s="16">
        <v>69.5</v>
      </c>
      <c r="L38" s="15">
        <f t="shared" si="0"/>
        <v>34.75</v>
      </c>
      <c r="M38" s="16">
        <v>76.49</v>
      </c>
      <c r="N38" s="15">
        <f t="shared" si="1"/>
        <v>38.245</v>
      </c>
      <c r="O38" s="16">
        <v>72.995</v>
      </c>
      <c r="P38" s="9">
        <v>5</v>
      </c>
      <c r="Q38" s="20"/>
      <c r="R38" s="20"/>
    </row>
    <row r="39" spans="1:18" ht="39.75" customHeight="1">
      <c r="A39" s="5">
        <v>36</v>
      </c>
      <c r="B39" s="6" t="s">
        <v>97</v>
      </c>
      <c r="C39" s="8"/>
      <c r="D39" s="8"/>
      <c r="E39" s="8"/>
      <c r="F39" s="9">
        <v>2</v>
      </c>
      <c r="G39" s="11" t="s">
        <v>109</v>
      </c>
      <c r="H39" s="11" t="s">
        <v>110</v>
      </c>
      <c r="I39" s="16">
        <v>67.5</v>
      </c>
      <c r="J39" s="18"/>
      <c r="K39" s="16">
        <v>67.5</v>
      </c>
      <c r="L39" s="15">
        <f t="shared" si="0"/>
        <v>33.75</v>
      </c>
      <c r="M39" s="16">
        <v>73.37</v>
      </c>
      <c r="N39" s="15">
        <f t="shared" si="1"/>
        <v>36.685</v>
      </c>
      <c r="O39" s="16">
        <v>70.435</v>
      </c>
      <c r="P39" s="9">
        <v>6</v>
      </c>
      <c r="Q39" s="20"/>
      <c r="R39" s="20"/>
    </row>
    <row r="40" spans="1:18" ht="39.75" customHeight="1">
      <c r="A40" s="5">
        <v>37</v>
      </c>
      <c r="B40" s="6" t="s">
        <v>111</v>
      </c>
      <c r="C40" s="8" t="s">
        <v>35</v>
      </c>
      <c r="D40" s="8" t="s">
        <v>36</v>
      </c>
      <c r="E40" s="8" t="s">
        <v>112</v>
      </c>
      <c r="F40" s="9">
        <v>2</v>
      </c>
      <c r="G40" s="11" t="s">
        <v>113</v>
      </c>
      <c r="H40" s="11" t="s">
        <v>114</v>
      </c>
      <c r="I40" s="16">
        <v>67.5</v>
      </c>
      <c r="J40" s="18"/>
      <c r="K40" s="16">
        <v>67.5</v>
      </c>
      <c r="L40" s="15">
        <f aca="true" t="shared" si="2" ref="L40:L71">K40*0.5</f>
        <v>33.75</v>
      </c>
      <c r="M40" s="16">
        <v>80.13</v>
      </c>
      <c r="N40" s="15">
        <f aca="true" t="shared" si="3" ref="N40:N71">M40*0.5</f>
        <v>40.065</v>
      </c>
      <c r="O40" s="16">
        <v>73.815</v>
      </c>
      <c r="P40" s="9">
        <v>1</v>
      </c>
      <c r="Q40" s="5" t="s">
        <v>27</v>
      </c>
      <c r="R40" s="20"/>
    </row>
    <row r="41" spans="1:18" ht="39.75" customHeight="1">
      <c r="A41" s="5">
        <v>38</v>
      </c>
      <c r="B41" s="6" t="s">
        <v>111</v>
      </c>
      <c r="C41" s="8"/>
      <c r="D41" s="8"/>
      <c r="E41" s="8"/>
      <c r="F41" s="9">
        <v>2</v>
      </c>
      <c r="G41" s="11" t="s">
        <v>115</v>
      </c>
      <c r="H41" s="11" t="s">
        <v>116</v>
      </c>
      <c r="I41" s="16">
        <v>64.5</v>
      </c>
      <c r="J41" s="18"/>
      <c r="K41" s="16">
        <v>64.5</v>
      </c>
      <c r="L41" s="15">
        <f t="shared" si="2"/>
        <v>32.25</v>
      </c>
      <c r="M41" s="16">
        <v>78.71</v>
      </c>
      <c r="N41" s="15">
        <f t="shared" si="3"/>
        <v>39.355</v>
      </c>
      <c r="O41" s="16">
        <v>71.60499999999999</v>
      </c>
      <c r="P41" s="9">
        <v>2</v>
      </c>
      <c r="Q41" s="5" t="s">
        <v>27</v>
      </c>
      <c r="R41" s="20"/>
    </row>
    <row r="42" spans="1:18" ht="39.75" customHeight="1">
      <c r="A42" s="5">
        <v>39</v>
      </c>
      <c r="B42" s="6" t="s">
        <v>111</v>
      </c>
      <c r="C42" s="8"/>
      <c r="D42" s="8"/>
      <c r="E42" s="8"/>
      <c r="F42" s="9">
        <v>2</v>
      </c>
      <c r="G42" s="11" t="s">
        <v>117</v>
      </c>
      <c r="H42" s="11" t="s">
        <v>118</v>
      </c>
      <c r="I42" s="16">
        <v>64.5</v>
      </c>
      <c r="J42" s="18"/>
      <c r="K42" s="16">
        <v>64.5</v>
      </c>
      <c r="L42" s="15">
        <f t="shared" si="2"/>
        <v>32.25</v>
      </c>
      <c r="M42" s="16">
        <v>77.22</v>
      </c>
      <c r="N42" s="15">
        <f t="shared" si="3"/>
        <v>38.61</v>
      </c>
      <c r="O42" s="16">
        <v>70.86</v>
      </c>
      <c r="P42" s="9">
        <v>3</v>
      </c>
      <c r="Q42" s="20"/>
      <c r="R42" s="20"/>
    </row>
    <row r="43" spans="1:18" ht="39.75" customHeight="1">
      <c r="A43" s="5">
        <v>40</v>
      </c>
      <c r="B43" s="6" t="s">
        <v>111</v>
      </c>
      <c r="C43" s="8"/>
      <c r="D43" s="8"/>
      <c r="E43" s="8"/>
      <c r="F43" s="9">
        <v>2</v>
      </c>
      <c r="G43" s="11" t="s">
        <v>119</v>
      </c>
      <c r="H43" s="11" t="s">
        <v>120</v>
      </c>
      <c r="I43" s="16">
        <v>61.5</v>
      </c>
      <c r="J43" s="18"/>
      <c r="K43" s="16">
        <v>61.5</v>
      </c>
      <c r="L43" s="15">
        <f t="shared" si="2"/>
        <v>30.75</v>
      </c>
      <c r="M43" s="16">
        <v>79.38</v>
      </c>
      <c r="N43" s="15">
        <f t="shared" si="3"/>
        <v>39.69</v>
      </c>
      <c r="O43" s="16">
        <v>70.44</v>
      </c>
      <c r="P43" s="9">
        <v>4</v>
      </c>
      <c r="Q43" s="20"/>
      <c r="R43" s="20"/>
    </row>
    <row r="44" spans="1:18" ht="39.75" customHeight="1">
      <c r="A44" s="5">
        <v>41</v>
      </c>
      <c r="B44" s="6" t="s">
        <v>111</v>
      </c>
      <c r="C44" s="8"/>
      <c r="D44" s="8"/>
      <c r="E44" s="8"/>
      <c r="F44" s="9">
        <v>2</v>
      </c>
      <c r="G44" s="11" t="s">
        <v>121</v>
      </c>
      <c r="H44" s="11" t="s">
        <v>122</v>
      </c>
      <c r="I44" s="16">
        <v>60.5</v>
      </c>
      <c r="J44" s="18"/>
      <c r="K44" s="16">
        <v>60.5</v>
      </c>
      <c r="L44" s="15">
        <f t="shared" si="2"/>
        <v>30.25</v>
      </c>
      <c r="M44" s="16">
        <v>73.7</v>
      </c>
      <c r="N44" s="15">
        <f t="shared" si="3"/>
        <v>36.85</v>
      </c>
      <c r="O44" s="16">
        <v>67.1</v>
      </c>
      <c r="P44" s="9">
        <v>5</v>
      </c>
      <c r="Q44" s="20"/>
      <c r="R44" s="20"/>
    </row>
    <row r="45" spans="1:18" ht="45" customHeight="1">
      <c r="A45" s="5">
        <v>42</v>
      </c>
      <c r="B45" s="6" t="s">
        <v>123</v>
      </c>
      <c r="C45" s="8" t="s">
        <v>35</v>
      </c>
      <c r="D45" s="8" t="s">
        <v>36</v>
      </c>
      <c r="E45" s="8" t="s">
        <v>124</v>
      </c>
      <c r="F45" s="9">
        <v>1</v>
      </c>
      <c r="G45" s="11" t="s">
        <v>125</v>
      </c>
      <c r="H45" s="11" t="s">
        <v>126</v>
      </c>
      <c r="I45" s="16">
        <v>70.5</v>
      </c>
      <c r="J45" s="18"/>
      <c r="K45" s="16">
        <v>70.5</v>
      </c>
      <c r="L45" s="15">
        <f t="shared" si="2"/>
        <v>35.25</v>
      </c>
      <c r="M45" s="16">
        <v>77.41</v>
      </c>
      <c r="N45" s="15">
        <f t="shared" si="3"/>
        <v>38.705</v>
      </c>
      <c r="O45" s="16">
        <v>73.955</v>
      </c>
      <c r="P45" s="9">
        <v>1</v>
      </c>
      <c r="Q45" s="5" t="s">
        <v>27</v>
      </c>
      <c r="R45" s="20"/>
    </row>
    <row r="46" spans="1:18" ht="45" customHeight="1">
      <c r="A46" s="5">
        <v>43</v>
      </c>
      <c r="B46" s="6" t="s">
        <v>123</v>
      </c>
      <c r="C46" s="8"/>
      <c r="D46" s="8"/>
      <c r="E46" s="8"/>
      <c r="F46" s="9">
        <v>1</v>
      </c>
      <c r="G46" s="11" t="s">
        <v>127</v>
      </c>
      <c r="H46" s="11" t="s">
        <v>128</v>
      </c>
      <c r="I46" s="16">
        <v>57.5</v>
      </c>
      <c r="J46" s="18"/>
      <c r="K46" s="16">
        <v>57.5</v>
      </c>
      <c r="L46" s="15">
        <f t="shared" si="2"/>
        <v>28.75</v>
      </c>
      <c r="M46" s="16">
        <v>73.26</v>
      </c>
      <c r="N46" s="15">
        <f t="shared" si="3"/>
        <v>36.63</v>
      </c>
      <c r="O46" s="16">
        <v>65.38</v>
      </c>
      <c r="P46" s="9">
        <v>2</v>
      </c>
      <c r="Q46" s="20"/>
      <c r="R46" s="20"/>
    </row>
    <row r="47" spans="1:18" ht="39.75" customHeight="1">
      <c r="A47" s="5">
        <v>44</v>
      </c>
      <c r="B47" s="6" t="s">
        <v>129</v>
      </c>
      <c r="C47" s="8" t="s">
        <v>35</v>
      </c>
      <c r="D47" s="8" t="s">
        <v>130</v>
      </c>
      <c r="E47" s="8" t="s">
        <v>131</v>
      </c>
      <c r="F47" s="9">
        <v>2</v>
      </c>
      <c r="G47" s="11" t="s">
        <v>132</v>
      </c>
      <c r="H47" s="11" t="s">
        <v>133</v>
      </c>
      <c r="I47" s="16">
        <v>80</v>
      </c>
      <c r="J47" s="18"/>
      <c r="K47" s="16">
        <v>80</v>
      </c>
      <c r="L47" s="15">
        <f t="shared" si="2"/>
        <v>40</v>
      </c>
      <c r="M47" s="16">
        <v>81.41</v>
      </c>
      <c r="N47" s="15">
        <f t="shared" si="3"/>
        <v>40.705</v>
      </c>
      <c r="O47" s="16">
        <v>80.705</v>
      </c>
      <c r="P47" s="9">
        <v>1</v>
      </c>
      <c r="Q47" s="5" t="s">
        <v>27</v>
      </c>
      <c r="R47" s="20"/>
    </row>
    <row r="48" spans="1:18" ht="39.75" customHeight="1">
      <c r="A48" s="5">
        <v>45</v>
      </c>
      <c r="B48" s="6" t="s">
        <v>129</v>
      </c>
      <c r="C48" s="8"/>
      <c r="D48" s="8"/>
      <c r="E48" s="8"/>
      <c r="F48" s="9">
        <v>2</v>
      </c>
      <c r="G48" s="11" t="s">
        <v>134</v>
      </c>
      <c r="H48" s="11" t="s">
        <v>135</v>
      </c>
      <c r="I48" s="16">
        <v>74.5</v>
      </c>
      <c r="J48" s="18"/>
      <c r="K48" s="16">
        <v>74.5</v>
      </c>
      <c r="L48" s="15">
        <f t="shared" si="2"/>
        <v>37.25</v>
      </c>
      <c r="M48" s="16">
        <v>76.64</v>
      </c>
      <c r="N48" s="15">
        <f t="shared" si="3"/>
        <v>38.32</v>
      </c>
      <c r="O48" s="16">
        <v>75.57</v>
      </c>
      <c r="P48" s="9">
        <v>2</v>
      </c>
      <c r="Q48" s="5" t="s">
        <v>27</v>
      </c>
      <c r="R48" s="20"/>
    </row>
    <row r="49" spans="1:18" ht="39.75" customHeight="1">
      <c r="A49" s="5">
        <v>46</v>
      </c>
      <c r="B49" s="6" t="s">
        <v>129</v>
      </c>
      <c r="C49" s="8"/>
      <c r="D49" s="8"/>
      <c r="E49" s="8"/>
      <c r="F49" s="9">
        <v>2</v>
      </c>
      <c r="G49" s="11" t="s">
        <v>136</v>
      </c>
      <c r="H49" s="11" t="s">
        <v>137</v>
      </c>
      <c r="I49" s="16">
        <v>70.5</v>
      </c>
      <c r="J49" s="18"/>
      <c r="K49" s="16">
        <v>70.5</v>
      </c>
      <c r="L49" s="15">
        <f t="shared" si="2"/>
        <v>35.25</v>
      </c>
      <c r="M49" s="16">
        <v>77.18</v>
      </c>
      <c r="N49" s="15">
        <f t="shared" si="3"/>
        <v>38.59</v>
      </c>
      <c r="O49" s="16">
        <v>73.84</v>
      </c>
      <c r="P49" s="9">
        <v>3</v>
      </c>
      <c r="Q49" s="20"/>
      <c r="R49" s="20"/>
    </row>
    <row r="50" spans="1:18" ht="39.75" customHeight="1">
      <c r="A50" s="5">
        <v>47</v>
      </c>
      <c r="B50" s="6" t="s">
        <v>129</v>
      </c>
      <c r="C50" s="8"/>
      <c r="D50" s="8"/>
      <c r="E50" s="8"/>
      <c r="F50" s="9">
        <v>2</v>
      </c>
      <c r="G50" s="11" t="s">
        <v>138</v>
      </c>
      <c r="H50" s="11" t="s">
        <v>139</v>
      </c>
      <c r="I50" s="16">
        <v>72</v>
      </c>
      <c r="J50" s="18"/>
      <c r="K50" s="16">
        <v>72</v>
      </c>
      <c r="L50" s="15">
        <f t="shared" si="2"/>
        <v>36</v>
      </c>
      <c r="M50" s="16">
        <v>74.12</v>
      </c>
      <c r="N50" s="15">
        <f t="shared" si="3"/>
        <v>37.06</v>
      </c>
      <c r="O50" s="16">
        <v>73.06</v>
      </c>
      <c r="P50" s="9">
        <v>4</v>
      </c>
      <c r="Q50" s="20"/>
      <c r="R50" s="20"/>
    </row>
    <row r="51" spans="1:18" ht="39.75" customHeight="1">
      <c r="A51" s="5">
        <v>48</v>
      </c>
      <c r="B51" s="6" t="s">
        <v>129</v>
      </c>
      <c r="C51" s="8"/>
      <c r="D51" s="8"/>
      <c r="E51" s="8"/>
      <c r="F51" s="9">
        <v>2</v>
      </c>
      <c r="G51" s="11" t="s">
        <v>140</v>
      </c>
      <c r="H51" s="11" t="s">
        <v>141</v>
      </c>
      <c r="I51" s="16">
        <v>64.5</v>
      </c>
      <c r="J51" s="18"/>
      <c r="K51" s="16">
        <v>64.5</v>
      </c>
      <c r="L51" s="15">
        <f t="shared" si="2"/>
        <v>32.25</v>
      </c>
      <c r="M51" s="16">
        <v>76.73</v>
      </c>
      <c r="N51" s="15">
        <f t="shared" si="3"/>
        <v>38.365</v>
      </c>
      <c r="O51" s="16">
        <v>70.61500000000001</v>
      </c>
      <c r="P51" s="9">
        <v>5</v>
      </c>
      <c r="Q51" s="20"/>
      <c r="R51" s="20"/>
    </row>
    <row r="52" spans="1:18" ht="39.75" customHeight="1">
      <c r="A52" s="5">
        <v>49</v>
      </c>
      <c r="B52" s="6" t="s">
        <v>129</v>
      </c>
      <c r="C52" s="8"/>
      <c r="D52" s="8"/>
      <c r="E52" s="8"/>
      <c r="F52" s="9">
        <v>2</v>
      </c>
      <c r="G52" s="11" t="s">
        <v>142</v>
      </c>
      <c r="H52" s="11" t="s">
        <v>143</v>
      </c>
      <c r="I52" s="16">
        <v>65.5</v>
      </c>
      <c r="J52" s="18"/>
      <c r="K52" s="16">
        <v>65.5</v>
      </c>
      <c r="L52" s="15">
        <f t="shared" si="2"/>
        <v>32.75</v>
      </c>
      <c r="M52" s="16">
        <v>71.54</v>
      </c>
      <c r="N52" s="15">
        <f t="shared" si="3"/>
        <v>35.77</v>
      </c>
      <c r="O52" s="16">
        <v>68.52000000000001</v>
      </c>
      <c r="P52" s="9">
        <v>6</v>
      </c>
      <c r="Q52" s="20"/>
      <c r="R52" s="20"/>
    </row>
    <row r="53" spans="1:18" ht="39.75" customHeight="1">
      <c r="A53" s="5">
        <v>50</v>
      </c>
      <c r="B53" s="6" t="s">
        <v>144</v>
      </c>
      <c r="C53" s="8" t="s">
        <v>35</v>
      </c>
      <c r="D53" s="8" t="s">
        <v>130</v>
      </c>
      <c r="E53" s="8" t="s">
        <v>145</v>
      </c>
      <c r="F53" s="9">
        <v>2</v>
      </c>
      <c r="G53" s="11" t="s">
        <v>146</v>
      </c>
      <c r="H53" s="11" t="s">
        <v>147</v>
      </c>
      <c r="I53" s="16">
        <v>77.5</v>
      </c>
      <c r="J53" s="18"/>
      <c r="K53" s="16">
        <v>77.5</v>
      </c>
      <c r="L53" s="15">
        <f t="shared" si="2"/>
        <v>38.75</v>
      </c>
      <c r="M53" s="16">
        <v>81.84</v>
      </c>
      <c r="N53" s="15">
        <f t="shared" si="3"/>
        <v>40.92</v>
      </c>
      <c r="O53" s="16">
        <v>79.67</v>
      </c>
      <c r="P53" s="9">
        <v>1</v>
      </c>
      <c r="Q53" s="5" t="s">
        <v>27</v>
      </c>
      <c r="R53" s="20"/>
    </row>
    <row r="54" spans="1:18" ht="39.75" customHeight="1">
      <c r="A54" s="5">
        <v>51</v>
      </c>
      <c r="B54" s="6" t="s">
        <v>144</v>
      </c>
      <c r="C54" s="8"/>
      <c r="D54" s="8"/>
      <c r="E54" s="8"/>
      <c r="F54" s="9">
        <v>2</v>
      </c>
      <c r="G54" s="11" t="s">
        <v>148</v>
      </c>
      <c r="H54" s="11" t="s">
        <v>149</v>
      </c>
      <c r="I54" s="16">
        <v>73</v>
      </c>
      <c r="J54" s="18"/>
      <c r="K54" s="16">
        <v>73</v>
      </c>
      <c r="L54" s="15">
        <f t="shared" si="2"/>
        <v>36.5</v>
      </c>
      <c r="M54" s="16">
        <v>84.34</v>
      </c>
      <c r="N54" s="15">
        <f t="shared" si="3"/>
        <v>42.17</v>
      </c>
      <c r="O54" s="16">
        <v>78.67</v>
      </c>
      <c r="P54" s="9">
        <v>2</v>
      </c>
      <c r="Q54" s="5" t="s">
        <v>27</v>
      </c>
      <c r="R54" s="20"/>
    </row>
    <row r="55" spans="1:18" ht="39.75" customHeight="1">
      <c r="A55" s="5">
        <v>52</v>
      </c>
      <c r="B55" s="6" t="s">
        <v>144</v>
      </c>
      <c r="C55" s="8"/>
      <c r="D55" s="8"/>
      <c r="E55" s="8"/>
      <c r="F55" s="9">
        <v>2</v>
      </c>
      <c r="G55" s="11" t="s">
        <v>150</v>
      </c>
      <c r="H55" s="11" t="s">
        <v>151</v>
      </c>
      <c r="I55" s="16">
        <v>73.5</v>
      </c>
      <c r="J55" s="18"/>
      <c r="K55" s="16">
        <v>73.5</v>
      </c>
      <c r="L55" s="15">
        <f t="shared" si="2"/>
        <v>36.75</v>
      </c>
      <c r="M55" s="16">
        <v>81.54</v>
      </c>
      <c r="N55" s="15">
        <f t="shared" si="3"/>
        <v>40.77</v>
      </c>
      <c r="O55" s="16">
        <v>77.52000000000001</v>
      </c>
      <c r="P55" s="9">
        <v>3</v>
      </c>
      <c r="Q55" s="20"/>
      <c r="R55" s="20"/>
    </row>
    <row r="56" spans="1:18" ht="39.75" customHeight="1">
      <c r="A56" s="5">
        <v>53</v>
      </c>
      <c r="B56" s="6" t="s">
        <v>144</v>
      </c>
      <c r="C56" s="8"/>
      <c r="D56" s="8"/>
      <c r="E56" s="8"/>
      <c r="F56" s="9">
        <v>2</v>
      </c>
      <c r="G56" s="11" t="s">
        <v>152</v>
      </c>
      <c r="H56" s="11" t="s">
        <v>153</v>
      </c>
      <c r="I56" s="16">
        <v>73</v>
      </c>
      <c r="J56" s="18"/>
      <c r="K56" s="16">
        <v>73</v>
      </c>
      <c r="L56" s="15">
        <f t="shared" si="2"/>
        <v>36.5</v>
      </c>
      <c r="M56" s="16">
        <v>80.94</v>
      </c>
      <c r="N56" s="15">
        <f t="shared" si="3"/>
        <v>40.47</v>
      </c>
      <c r="O56" s="16">
        <v>76.97</v>
      </c>
      <c r="P56" s="9">
        <v>4</v>
      </c>
      <c r="Q56" s="20"/>
      <c r="R56" s="20"/>
    </row>
    <row r="57" spans="1:18" ht="39.75" customHeight="1">
      <c r="A57" s="5">
        <v>54</v>
      </c>
      <c r="B57" s="6" t="s">
        <v>144</v>
      </c>
      <c r="C57" s="8"/>
      <c r="D57" s="8"/>
      <c r="E57" s="8"/>
      <c r="F57" s="9">
        <v>2</v>
      </c>
      <c r="G57" s="11" t="s">
        <v>154</v>
      </c>
      <c r="H57" s="11" t="s">
        <v>155</v>
      </c>
      <c r="I57" s="16">
        <v>73.5</v>
      </c>
      <c r="J57" s="18"/>
      <c r="K57" s="16">
        <v>73.5</v>
      </c>
      <c r="L57" s="15">
        <f t="shared" si="2"/>
        <v>36.75</v>
      </c>
      <c r="M57" s="16">
        <v>78.42</v>
      </c>
      <c r="N57" s="15">
        <f t="shared" si="3"/>
        <v>39.21</v>
      </c>
      <c r="O57" s="16">
        <v>75.96000000000001</v>
      </c>
      <c r="P57" s="9">
        <v>5</v>
      </c>
      <c r="Q57" s="20"/>
      <c r="R57" s="20"/>
    </row>
    <row r="58" spans="1:18" ht="39.75" customHeight="1">
      <c r="A58" s="5">
        <v>55</v>
      </c>
      <c r="B58" s="6" t="s">
        <v>144</v>
      </c>
      <c r="C58" s="8"/>
      <c r="D58" s="8"/>
      <c r="E58" s="8"/>
      <c r="F58" s="9">
        <v>2</v>
      </c>
      <c r="G58" s="11" t="s">
        <v>156</v>
      </c>
      <c r="H58" s="11" t="s">
        <v>157</v>
      </c>
      <c r="I58" s="16">
        <v>72.5</v>
      </c>
      <c r="J58" s="18"/>
      <c r="K58" s="16">
        <v>72.5</v>
      </c>
      <c r="L58" s="15">
        <f t="shared" si="2"/>
        <v>36.25</v>
      </c>
      <c r="M58" s="16">
        <v>75.04</v>
      </c>
      <c r="N58" s="15">
        <f t="shared" si="3"/>
        <v>37.52</v>
      </c>
      <c r="O58" s="16">
        <v>73.77000000000001</v>
      </c>
      <c r="P58" s="9">
        <v>6</v>
      </c>
      <c r="Q58" s="20"/>
      <c r="R58" s="20"/>
    </row>
    <row r="59" spans="1:18" ht="39.75" customHeight="1">
      <c r="A59" s="5">
        <v>56</v>
      </c>
      <c r="B59" s="6" t="s">
        <v>158</v>
      </c>
      <c r="C59" s="8" t="s">
        <v>35</v>
      </c>
      <c r="D59" s="8" t="s">
        <v>130</v>
      </c>
      <c r="E59" s="8" t="s">
        <v>159</v>
      </c>
      <c r="F59" s="9">
        <v>2</v>
      </c>
      <c r="G59" s="11" t="s">
        <v>160</v>
      </c>
      <c r="H59" s="11" t="s">
        <v>161</v>
      </c>
      <c r="I59" s="16">
        <v>81</v>
      </c>
      <c r="J59" s="18"/>
      <c r="K59" s="16">
        <v>81</v>
      </c>
      <c r="L59" s="15">
        <f t="shared" si="2"/>
        <v>40.5</v>
      </c>
      <c r="M59" s="16">
        <v>82.38</v>
      </c>
      <c r="N59" s="15">
        <f t="shared" si="3"/>
        <v>41.19</v>
      </c>
      <c r="O59" s="16">
        <v>81.69</v>
      </c>
      <c r="P59" s="9">
        <v>1</v>
      </c>
      <c r="Q59" s="5" t="s">
        <v>27</v>
      </c>
      <c r="R59" s="20"/>
    </row>
    <row r="60" spans="1:18" ht="39.75" customHeight="1">
      <c r="A60" s="5">
        <v>57</v>
      </c>
      <c r="B60" s="6" t="s">
        <v>158</v>
      </c>
      <c r="C60" s="8"/>
      <c r="D60" s="8"/>
      <c r="E60" s="8"/>
      <c r="F60" s="9">
        <v>2</v>
      </c>
      <c r="G60" s="11" t="s">
        <v>162</v>
      </c>
      <c r="H60" s="11" t="s">
        <v>163</v>
      </c>
      <c r="I60" s="16">
        <v>70</v>
      </c>
      <c r="J60" s="18"/>
      <c r="K60" s="16">
        <v>70</v>
      </c>
      <c r="L60" s="15">
        <f t="shared" si="2"/>
        <v>35</v>
      </c>
      <c r="M60" s="16">
        <v>82.28</v>
      </c>
      <c r="N60" s="15">
        <f t="shared" si="3"/>
        <v>41.14</v>
      </c>
      <c r="O60" s="16">
        <v>76.14</v>
      </c>
      <c r="P60" s="9">
        <v>2</v>
      </c>
      <c r="Q60" s="5" t="s">
        <v>27</v>
      </c>
      <c r="R60" s="20"/>
    </row>
    <row r="61" spans="1:18" ht="39.75" customHeight="1">
      <c r="A61" s="5">
        <v>58</v>
      </c>
      <c r="B61" s="6" t="s">
        <v>158</v>
      </c>
      <c r="C61" s="8"/>
      <c r="D61" s="8"/>
      <c r="E61" s="8"/>
      <c r="F61" s="9">
        <v>2</v>
      </c>
      <c r="G61" s="11" t="s">
        <v>164</v>
      </c>
      <c r="H61" s="11" t="s">
        <v>165</v>
      </c>
      <c r="I61" s="16">
        <v>69.5</v>
      </c>
      <c r="J61" s="18"/>
      <c r="K61" s="16">
        <v>69.5</v>
      </c>
      <c r="L61" s="15">
        <f t="shared" si="2"/>
        <v>34.75</v>
      </c>
      <c r="M61" s="16">
        <v>81.23</v>
      </c>
      <c r="N61" s="15">
        <f t="shared" si="3"/>
        <v>40.615</v>
      </c>
      <c r="O61" s="16">
        <v>75.36500000000001</v>
      </c>
      <c r="P61" s="9">
        <v>3</v>
      </c>
      <c r="Q61" s="20"/>
      <c r="R61" s="20"/>
    </row>
    <row r="62" spans="1:18" ht="39.75" customHeight="1">
      <c r="A62" s="5">
        <v>59</v>
      </c>
      <c r="B62" s="6" t="s">
        <v>158</v>
      </c>
      <c r="C62" s="8"/>
      <c r="D62" s="8"/>
      <c r="E62" s="8"/>
      <c r="F62" s="9">
        <v>2</v>
      </c>
      <c r="G62" s="11" t="s">
        <v>166</v>
      </c>
      <c r="H62" s="11" t="s">
        <v>167</v>
      </c>
      <c r="I62" s="16">
        <v>71.5</v>
      </c>
      <c r="J62" s="18"/>
      <c r="K62" s="16">
        <v>71.5</v>
      </c>
      <c r="L62" s="15">
        <f t="shared" si="2"/>
        <v>35.75</v>
      </c>
      <c r="M62" s="16">
        <v>78.94</v>
      </c>
      <c r="N62" s="15">
        <f t="shared" si="3"/>
        <v>39.47</v>
      </c>
      <c r="O62" s="16">
        <v>75.22</v>
      </c>
      <c r="P62" s="9">
        <v>4</v>
      </c>
      <c r="Q62" s="20"/>
      <c r="R62" s="20"/>
    </row>
    <row r="63" spans="1:18" ht="39.75" customHeight="1">
      <c r="A63" s="5">
        <v>60</v>
      </c>
      <c r="B63" s="6" t="s">
        <v>158</v>
      </c>
      <c r="C63" s="8"/>
      <c r="D63" s="8"/>
      <c r="E63" s="8"/>
      <c r="F63" s="9">
        <v>2</v>
      </c>
      <c r="G63" s="11" t="s">
        <v>168</v>
      </c>
      <c r="H63" s="11" t="s">
        <v>169</v>
      </c>
      <c r="I63" s="16">
        <v>67.5</v>
      </c>
      <c r="J63" s="18"/>
      <c r="K63" s="16">
        <v>67.5</v>
      </c>
      <c r="L63" s="15">
        <f t="shared" si="2"/>
        <v>33.75</v>
      </c>
      <c r="M63" s="16">
        <v>73.9</v>
      </c>
      <c r="N63" s="15">
        <f t="shared" si="3"/>
        <v>36.95</v>
      </c>
      <c r="O63" s="16">
        <v>70.7</v>
      </c>
      <c r="P63" s="9">
        <v>5</v>
      </c>
      <c r="Q63" s="20"/>
      <c r="R63" s="20"/>
    </row>
    <row r="64" spans="1:18" ht="39.75" customHeight="1">
      <c r="A64" s="5">
        <v>61</v>
      </c>
      <c r="B64" s="6" t="s">
        <v>158</v>
      </c>
      <c r="C64" s="8"/>
      <c r="D64" s="8"/>
      <c r="E64" s="8"/>
      <c r="F64" s="9">
        <v>2</v>
      </c>
      <c r="G64" s="11" t="s">
        <v>170</v>
      </c>
      <c r="H64" s="11" t="s">
        <v>171</v>
      </c>
      <c r="I64" s="16">
        <v>62.5</v>
      </c>
      <c r="J64" s="18"/>
      <c r="K64" s="16">
        <v>62.5</v>
      </c>
      <c r="L64" s="15">
        <f t="shared" si="2"/>
        <v>31.25</v>
      </c>
      <c r="M64" s="16">
        <v>77.77</v>
      </c>
      <c r="N64" s="15">
        <f t="shared" si="3"/>
        <v>38.885</v>
      </c>
      <c r="O64" s="16">
        <v>70.13499999999999</v>
      </c>
      <c r="P64" s="9">
        <v>6</v>
      </c>
      <c r="Q64" s="20"/>
      <c r="R64" s="20"/>
    </row>
    <row r="65" spans="1:18" ht="39.75" customHeight="1">
      <c r="A65" s="5">
        <v>62</v>
      </c>
      <c r="B65" s="6" t="s">
        <v>172</v>
      </c>
      <c r="C65" s="8" t="s">
        <v>35</v>
      </c>
      <c r="D65" s="22" t="s">
        <v>173</v>
      </c>
      <c r="E65" s="8" t="s">
        <v>174</v>
      </c>
      <c r="F65" s="9">
        <v>8</v>
      </c>
      <c r="G65" s="11" t="s">
        <v>175</v>
      </c>
      <c r="H65" s="11" t="s">
        <v>176</v>
      </c>
      <c r="I65" s="16">
        <v>80.5</v>
      </c>
      <c r="J65" s="18"/>
      <c r="K65" s="16">
        <v>80.5</v>
      </c>
      <c r="L65" s="15">
        <f t="shared" si="2"/>
        <v>40.25</v>
      </c>
      <c r="M65" s="16">
        <v>82.8</v>
      </c>
      <c r="N65" s="15">
        <f t="shared" si="3"/>
        <v>41.4</v>
      </c>
      <c r="O65" s="16">
        <v>81.65</v>
      </c>
      <c r="P65" s="9">
        <v>1</v>
      </c>
      <c r="Q65" s="5" t="s">
        <v>27</v>
      </c>
      <c r="R65" s="20"/>
    </row>
    <row r="66" spans="1:18" ht="39.75" customHeight="1">
      <c r="A66" s="5">
        <v>63</v>
      </c>
      <c r="B66" s="6" t="s">
        <v>172</v>
      </c>
      <c r="C66" s="8"/>
      <c r="D66" s="22"/>
      <c r="E66" s="8"/>
      <c r="F66" s="9">
        <v>8</v>
      </c>
      <c r="G66" s="11" t="s">
        <v>177</v>
      </c>
      <c r="H66" s="11" t="s">
        <v>178</v>
      </c>
      <c r="I66" s="16">
        <v>73</v>
      </c>
      <c r="J66" s="18"/>
      <c r="K66" s="16">
        <v>73</v>
      </c>
      <c r="L66" s="15">
        <f t="shared" si="2"/>
        <v>36.5</v>
      </c>
      <c r="M66" s="16">
        <v>87.79</v>
      </c>
      <c r="N66" s="15">
        <f t="shared" si="3"/>
        <v>43.895</v>
      </c>
      <c r="O66" s="16">
        <v>80.39500000000001</v>
      </c>
      <c r="P66" s="9">
        <v>2</v>
      </c>
      <c r="Q66" s="5" t="s">
        <v>27</v>
      </c>
      <c r="R66" s="20"/>
    </row>
    <row r="67" spans="1:18" ht="39.75" customHeight="1">
      <c r="A67" s="5">
        <v>64</v>
      </c>
      <c r="B67" s="6" t="s">
        <v>172</v>
      </c>
      <c r="C67" s="8"/>
      <c r="D67" s="22"/>
      <c r="E67" s="8"/>
      <c r="F67" s="9">
        <v>8</v>
      </c>
      <c r="G67" s="11" t="s">
        <v>179</v>
      </c>
      <c r="H67" s="11" t="s">
        <v>180</v>
      </c>
      <c r="I67" s="16">
        <v>78</v>
      </c>
      <c r="J67" s="18"/>
      <c r="K67" s="16">
        <v>78</v>
      </c>
      <c r="L67" s="15">
        <f t="shared" si="2"/>
        <v>39</v>
      </c>
      <c r="M67" s="16">
        <v>81.75</v>
      </c>
      <c r="N67" s="15">
        <f t="shared" si="3"/>
        <v>40.875</v>
      </c>
      <c r="O67" s="16">
        <v>79.875</v>
      </c>
      <c r="P67" s="9">
        <v>3</v>
      </c>
      <c r="Q67" s="5" t="s">
        <v>27</v>
      </c>
      <c r="R67" s="20"/>
    </row>
    <row r="68" spans="1:18" ht="39.75" customHeight="1">
      <c r="A68" s="5">
        <v>65</v>
      </c>
      <c r="B68" s="6" t="s">
        <v>172</v>
      </c>
      <c r="C68" s="8"/>
      <c r="D68" s="22"/>
      <c r="E68" s="8"/>
      <c r="F68" s="9">
        <v>8</v>
      </c>
      <c r="G68" s="11" t="s">
        <v>181</v>
      </c>
      <c r="H68" s="11" t="s">
        <v>182</v>
      </c>
      <c r="I68" s="16">
        <v>74.5</v>
      </c>
      <c r="J68" s="18"/>
      <c r="K68" s="16">
        <v>74.5</v>
      </c>
      <c r="L68" s="15">
        <f t="shared" si="2"/>
        <v>37.25</v>
      </c>
      <c r="M68" s="16">
        <v>84.55</v>
      </c>
      <c r="N68" s="15">
        <f t="shared" si="3"/>
        <v>42.275</v>
      </c>
      <c r="O68" s="16">
        <v>79.525</v>
      </c>
      <c r="P68" s="9">
        <v>4</v>
      </c>
      <c r="Q68" s="5" t="s">
        <v>27</v>
      </c>
      <c r="R68" s="20"/>
    </row>
    <row r="69" spans="1:18" ht="39.75" customHeight="1">
      <c r="A69" s="5">
        <v>66</v>
      </c>
      <c r="B69" s="6" t="s">
        <v>172</v>
      </c>
      <c r="C69" s="8"/>
      <c r="D69" s="22"/>
      <c r="E69" s="8"/>
      <c r="F69" s="9">
        <v>8</v>
      </c>
      <c r="G69" s="11" t="s">
        <v>183</v>
      </c>
      <c r="H69" s="11" t="s">
        <v>184</v>
      </c>
      <c r="I69" s="16">
        <v>71.5</v>
      </c>
      <c r="J69" s="18"/>
      <c r="K69" s="16">
        <v>71.5</v>
      </c>
      <c r="L69" s="15">
        <f t="shared" si="2"/>
        <v>35.75</v>
      </c>
      <c r="M69" s="16">
        <v>87.41</v>
      </c>
      <c r="N69" s="15">
        <f t="shared" si="3"/>
        <v>43.705</v>
      </c>
      <c r="O69" s="16">
        <v>79.455</v>
      </c>
      <c r="P69" s="9">
        <v>5</v>
      </c>
      <c r="Q69" s="5" t="s">
        <v>27</v>
      </c>
      <c r="R69" s="20"/>
    </row>
    <row r="70" spans="1:18" ht="39.75" customHeight="1">
      <c r="A70" s="5">
        <v>67</v>
      </c>
      <c r="B70" s="6" t="s">
        <v>172</v>
      </c>
      <c r="C70" s="8"/>
      <c r="D70" s="22"/>
      <c r="E70" s="8"/>
      <c r="F70" s="9">
        <v>8</v>
      </c>
      <c r="G70" s="11" t="s">
        <v>185</v>
      </c>
      <c r="H70" s="11" t="s">
        <v>186</v>
      </c>
      <c r="I70" s="16">
        <v>75</v>
      </c>
      <c r="J70" s="18"/>
      <c r="K70" s="16">
        <v>75</v>
      </c>
      <c r="L70" s="15">
        <f t="shared" si="2"/>
        <v>37.5</v>
      </c>
      <c r="M70" s="16">
        <v>83.89</v>
      </c>
      <c r="N70" s="15">
        <f t="shared" si="3"/>
        <v>41.945</v>
      </c>
      <c r="O70" s="16">
        <v>79.445</v>
      </c>
      <c r="P70" s="9">
        <v>6</v>
      </c>
      <c r="Q70" s="5" t="s">
        <v>27</v>
      </c>
      <c r="R70" s="20"/>
    </row>
    <row r="71" spans="1:18" ht="39.75" customHeight="1">
      <c r="A71" s="5">
        <v>68</v>
      </c>
      <c r="B71" s="6" t="s">
        <v>172</v>
      </c>
      <c r="C71" s="8"/>
      <c r="D71" s="22"/>
      <c r="E71" s="8"/>
      <c r="F71" s="9">
        <v>8</v>
      </c>
      <c r="G71" s="11" t="s">
        <v>187</v>
      </c>
      <c r="H71" s="11" t="s">
        <v>188</v>
      </c>
      <c r="I71" s="16">
        <v>75.5</v>
      </c>
      <c r="J71" s="18"/>
      <c r="K71" s="16">
        <v>75.5</v>
      </c>
      <c r="L71" s="15">
        <f t="shared" si="2"/>
        <v>37.75</v>
      </c>
      <c r="M71" s="16">
        <v>82.88</v>
      </c>
      <c r="N71" s="15">
        <f t="shared" si="3"/>
        <v>41.44</v>
      </c>
      <c r="O71" s="16">
        <v>79.19</v>
      </c>
      <c r="P71" s="9">
        <v>7</v>
      </c>
      <c r="Q71" s="5" t="s">
        <v>27</v>
      </c>
      <c r="R71" s="20"/>
    </row>
    <row r="72" spans="1:18" ht="39.75" customHeight="1">
      <c r="A72" s="5">
        <v>69</v>
      </c>
      <c r="B72" s="6" t="s">
        <v>172</v>
      </c>
      <c r="C72" s="8"/>
      <c r="D72" s="22"/>
      <c r="E72" s="8"/>
      <c r="F72" s="9">
        <v>8</v>
      </c>
      <c r="G72" s="11" t="s">
        <v>189</v>
      </c>
      <c r="H72" s="11" t="s">
        <v>190</v>
      </c>
      <c r="I72" s="16">
        <v>79</v>
      </c>
      <c r="J72" s="18"/>
      <c r="K72" s="16">
        <v>79</v>
      </c>
      <c r="L72" s="15">
        <f aca="true" t="shared" si="4" ref="L72:L88">K72*0.5</f>
        <v>39.5</v>
      </c>
      <c r="M72" s="16">
        <v>78.63</v>
      </c>
      <c r="N72" s="15">
        <f aca="true" t="shared" si="5" ref="N72:N88">M72*0.5</f>
        <v>39.315</v>
      </c>
      <c r="O72" s="16">
        <v>78.815</v>
      </c>
      <c r="P72" s="9">
        <v>8</v>
      </c>
      <c r="Q72" s="5" t="s">
        <v>27</v>
      </c>
      <c r="R72" s="20"/>
    </row>
    <row r="73" spans="1:18" ht="39.75" customHeight="1">
      <c r="A73" s="5">
        <v>70</v>
      </c>
      <c r="B73" s="6" t="s">
        <v>172</v>
      </c>
      <c r="C73" s="8"/>
      <c r="D73" s="22"/>
      <c r="E73" s="8"/>
      <c r="F73" s="9">
        <v>8</v>
      </c>
      <c r="G73" s="11" t="s">
        <v>191</v>
      </c>
      <c r="H73" s="11" t="s">
        <v>192</v>
      </c>
      <c r="I73" s="16">
        <v>75.5</v>
      </c>
      <c r="J73" s="18"/>
      <c r="K73" s="16">
        <v>75.5</v>
      </c>
      <c r="L73" s="15">
        <f t="shared" si="4"/>
        <v>37.75</v>
      </c>
      <c r="M73" s="16">
        <v>81.79</v>
      </c>
      <c r="N73" s="15">
        <f t="shared" si="5"/>
        <v>40.895</v>
      </c>
      <c r="O73" s="16">
        <v>78.64500000000001</v>
      </c>
      <c r="P73" s="9">
        <v>9</v>
      </c>
      <c r="Q73" s="20"/>
      <c r="R73" s="20"/>
    </row>
    <row r="74" spans="1:18" ht="39.75" customHeight="1">
      <c r="A74" s="5">
        <v>71</v>
      </c>
      <c r="B74" s="6" t="s">
        <v>172</v>
      </c>
      <c r="C74" s="8"/>
      <c r="D74" s="22"/>
      <c r="E74" s="8"/>
      <c r="F74" s="9">
        <v>8</v>
      </c>
      <c r="G74" s="11" t="s">
        <v>193</v>
      </c>
      <c r="H74" s="11" t="s">
        <v>194</v>
      </c>
      <c r="I74" s="16">
        <v>73.5</v>
      </c>
      <c r="J74" s="18"/>
      <c r="K74" s="16">
        <v>73.5</v>
      </c>
      <c r="L74" s="15">
        <f t="shared" si="4"/>
        <v>36.75</v>
      </c>
      <c r="M74" s="16">
        <v>83.43</v>
      </c>
      <c r="N74" s="15">
        <f t="shared" si="5"/>
        <v>41.715</v>
      </c>
      <c r="O74" s="16">
        <v>78.465</v>
      </c>
      <c r="P74" s="9">
        <v>10</v>
      </c>
      <c r="Q74" s="20"/>
      <c r="R74" s="20"/>
    </row>
    <row r="75" spans="1:18" ht="39.75" customHeight="1">
      <c r="A75" s="5">
        <v>72</v>
      </c>
      <c r="B75" s="6" t="s">
        <v>172</v>
      </c>
      <c r="C75" s="8"/>
      <c r="D75" s="22"/>
      <c r="E75" s="8"/>
      <c r="F75" s="9">
        <v>8</v>
      </c>
      <c r="G75" s="11" t="s">
        <v>195</v>
      </c>
      <c r="H75" s="11" t="s">
        <v>196</v>
      </c>
      <c r="I75" s="16">
        <v>73</v>
      </c>
      <c r="J75" s="18"/>
      <c r="K75" s="16">
        <v>73</v>
      </c>
      <c r="L75" s="15">
        <f t="shared" si="4"/>
        <v>36.5</v>
      </c>
      <c r="M75" s="16">
        <v>82.83</v>
      </c>
      <c r="N75" s="15">
        <f t="shared" si="5"/>
        <v>41.415</v>
      </c>
      <c r="O75" s="16">
        <v>77.91499999999999</v>
      </c>
      <c r="P75" s="9">
        <v>11</v>
      </c>
      <c r="Q75" s="20"/>
      <c r="R75" s="20"/>
    </row>
    <row r="76" spans="1:18" ht="39.75" customHeight="1">
      <c r="A76" s="5">
        <v>73</v>
      </c>
      <c r="B76" s="6" t="s">
        <v>172</v>
      </c>
      <c r="C76" s="8"/>
      <c r="D76" s="22"/>
      <c r="E76" s="8"/>
      <c r="F76" s="9">
        <v>8</v>
      </c>
      <c r="G76" s="11" t="s">
        <v>197</v>
      </c>
      <c r="H76" s="11" t="s">
        <v>198</v>
      </c>
      <c r="I76" s="16">
        <v>76</v>
      </c>
      <c r="J76" s="18"/>
      <c r="K76" s="16">
        <v>76</v>
      </c>
      <c r="L76" s="15">
        <f t="shared" si="4"/>
        <v>38</v>
      </c>
      <c r="M76" s="16">
        <v>79.73</v>
      </c>
      <c r="N76" s="15">
        <f t="shared" si="5"/>
        <v>39.865</v>
      </c>
      <c r="O76" s="16">
        <v>77.86500000000001</v>
      </c>
      <c r="P76" s="9">
        <v>12</v>
      </c>
      <c r="Q76" s="20"/>
      <c r="R76" s="20"/>
    </row>
    <row r="77" spans="1:18" ht="39.75" customHeight="1">
      <c r="A77" s="5">
        <v>74</v>
      </c>
      <c r="B77" s="6" t="s">
        <v>172</v>
      </c>
      <c r="C77" s="8"/>
      <c r="D77" s="22"/>
      <c r="E77" s="8"/>
      <c r="F77" s="9">
        <v>8</v>
      </c>
      <c r="G77" s="11" t="s">
        <v>199</v>
      </c>
      <c r="H77" s="11" t="s">
        <v>200</v>
      </c>
      <c r="I77" s="16">
        <v>78</v>
      </c>
      <c r="J77" s="18"/>
      <c r="K77" s="16">
        <v>78</v>
      </c>
      <c r="L77" s="15">
        <f t="shared" si="4"/>
        <v>39</v>
      </c>
      <c r="M77" s="16">
        <v>77</v>
      </c>
      <c r="N77" s="15">
        <f t="shared" si="5"/>
        <v>38.5</v>
      </c>
      <c r="O77" s="16">
        <v>77.5</v>
      </c>
      <c r="P77" s="9">
        <v>13</v>
      </c>
      <c r="Q77" s="20"/>
      <c r="R77" s="20"/>
    </row>
    <row r="78" spans="1:18" ht="39.75" customHeight="1">
      <c r="A78" s="5">
        <v>75</v>
      </c>
      <c r="B78" s="6" t="s">
        <v>172</v>
      </c>
      <c r="C78" s="8"/>
      <c r="D78" s="22"/>
      <c r="E78" s="8"/>
      <c r="F78" s="9">
        <v>8</v>
      </c>
      <c r="G78" s="11" t="s">
        <v>201</v>
      </c>
      <c r="H78" s="11" t="s">
        <v>202</v>
      </c>
      <c r="I78" s="16">
        <v>72</v>
      </c>
      <c r="J78" s="18"/>
      <c r="K78" s="16">
        <v>72</v>
      </c>
      <c r="L78" s="15">
        <f t="shared" si="4"/>
        <v>36</v>
      </c>
      <c r="M78" s="16">
        <v>82.66</v>
      </c>
      <c r="N78" s="15">
        <f t="shared" si="5"/>
        <v>41.33</v>
      </c>
      <c r="O78" s="16">
        <v>77.33</v>
      </c>
      <c r="P78" s="9">
        <v>14</v>
      </c>
      <c r="Q78" s="20"/>
      <c r="R78" s="20"/>
    </row>
    <row r="79" spans="1:18" ht="39.75" customHeight="1">
      <c r="A79" s="5">
        <v>76</v>
      </c>
      <c r="B79" s="6" t="s">
        <v>172</v>
      </c>
      <c r="C79" s="8"/>
      <c r="D79" s="22"/>
      <c r="E79" s="8"/>
      <c r="F79" s="9">
        <v>8</v>
      </c>
      <c r="G79" s="11" t="s">
        <v>203</v>
      </c>
      <c r="H79" s="11" t="s">
        <v>204</v>
      </c>
      <c r="I79" s="16">
        <v>72.5</v>
      </c>
      <c r="J79" s="20"/>
      <c r="K79" s="16">
        <v>72.5</v>
      </c>
      <c r="L79" s="15">
        <f t="shared" si="4"/>
        <v>36.25</v>
      </c>
      <c r="M79" s="16">
        <v>81</v>
      </c>
      <c r="N79" s="15">
        <f t="shared" si="5"/>
        <v>40.5</v>
      </c>
      <c r="O79" s="16">
        <v>76.75</v>
      </c>
      <c r="P79" s="9">
        <v>15</v>
      </c>
      <c r="Q79" s="20"/>
      <c r="R79" s="20"/>
    </row>
    <row r="80" spans="1:18" ht="39.75" customHeight="1">
      <c r="A80" s="5">
        <v>77</v>
      </c>
      <c r="B80" s="6" t="s">
        <v>172</v>
      </c>
      <c r="C80" s="8"/>
      <c r="D80" s="22"/>
      <c r="E80" s="8"/>
      <c r="F80" s="9">
        <v>8</v>
      </c>
      <c r="G80" s="11" t="s">
        <v>205</v>
      </c>
      <c r="H80" s="11" t="s">
        <v>206</v>
      </c>
      <c r="I80" s="16">
        <v>71</v>
      </c>
      <c r="J80" s="20"/>
      <c r="K80" s="16">
        <v>71</v>
      </c>
      <c r="L80" s="15">
        <f t="shared" si="4"/>
        <v>35.5</v>
      </c>
      <c r="M80" s="16">
        <v>82.29</v>
      </c>
      <c r="N80" s="15">
        <f t="shared" si="5"/>
        <v>41.145</v>
      </c>
      <c r="O80" s="16">
        <v>76.64500000000001</v>
      </c>
      <c r="P80" s="9">
        <v>16</v>
      </c>
      <c r="Q80" s="20"/>
      <c r="R80" s="20"/>
    </row>
    <row r="81" spans="1:18" ht="39.75" customHeight="1">
      <c r="A81" s="5">
        <v>78</v>
      </c>
      <c r="B81" s="6" t="s">
        <v>172</v>
      </c>
      <c r="C81" s="8"/>
      <c r="D81" s="22"/>
      <c r="E81" s="8"/>
      <c r="F81" s="9">
        <v>8</v>
      </c>
      <c r="G81" s="11" t="s">
        <v>207</v>
      </c>
      <c r="H81" s="11" t="s">
        <v>208</v>
      </c>
      <c r="I81" s="16">
        <v>71</v>
      </c>
      <c r="J81" s="20"/>
      <c r="K81" s="16">
        <v>71</v>
      </c>
      <c r="L81" s="15">
        <f t="shared" si="4"/>
        <v>35.5</v>
      </c>
      <c r="M81" s="16">
        <v>81.19</v>
      </c>
      <c r="N81" s="15">
        <f t="shared" si="5"/>
        <v>40.595</v>
      </c>
      <c r="O81" s="16">
        <v>76.095</v>
      </c>
      <c r="P81" s="9">
        <v>17</v>
      </c>
      <c r="Q81" s="20"/>
      <c r="R81" s="20"/>
    </row>
    <row r="82" spans="1:18" ht="39.75" customHeight="1">
      <c r="A82" s="5">
        <v>79</v>
      </c>
      <c r="B82" s="6" t="s">
        <v>172</v>
      </c>
      <c r="C82" s="8"/>
      <c r="D82" s="22"/>
      <c r="E82" s="8"/>
      <c r="F82" s="9">
        <v>8</v>
      </c>
      <c r="G82" s="11" t="s">
        <v>209</v>
      </c>
      <c r="H82" s="11" t="s">
        <v>210</v>
      </c>
      <c r="I82" s="16">
        <v>70.5</v>
      </c>
      <c r="J82" s="20"/>
      <c r="K82" s="16">
        <v>70.5</v>
      </c>
      <c r="L82" s="15">
        <f t="shared" si="4"/>
        <v>35.25</v>
      </c>
      <c r="M82" s="16">
        <v>81.54</v>
      </c>
      <c r="N82" s="15">
        <f t="shared" si="5"/>
        <v>40.77</v>
      </c>
      <c r="O82" s="16">
        <v>76.02000000000001</v>
      </c>
      <c r="P82" s="9">
        <v>18</v>
      </c>
      <c r="Q82" s="20"/>
      <c r="R82" s="20"/>
    </row>
    <row r="83" spans="1:18" ht="39.75" customHeight="1">
      <c r="A83" s="5">
        <v>80</v>
      </c>
      <c r="B83" s="6" t="s">
        <v>172</v>
      </c>
      <c r="C83" s="8"/>
      <c r="D83" s="22"/>
      <c r="E83" s="8"/>
      <c r="F83" s="9">
        <v>8</v>
      </c>
      <c r="G83" s="11" t="s">
        <v>211</v>
      </c>
      <c r="H83" s="11" t="s">
        <v>212</v>
      </c>
      <c r="I83" s="16">
        <v>72</v>
      </c>
      <c r="J83" s="20"/>
      <c r="K83" s="16">
        <v>72</v>
      </c>
      <c r="L83" s="15">
        <f t="shared" si="4"/>
        <v>36</v>
      </c>
      <c r="M83" s="16">
        <v>79.26</v>
      </c>
      <c r="N83" s="15">
        <f t="shared" si="5"/>
        <v>39.63</v>
      </c>
      <c r="O83" s="16">
        <v>75.63</v>
      </c>
      <c r="P83" s="9">
        <v>19</v>
      </c>
      <c r="Q83" s="20"/>
      <c r="R83" s="20"/>
    </row>
    <row r="84" spans="1:18" ht="39.75" customHeight="1">
      <c r="A84" s="5">
        <v>81</v>
      </c>
      <c r="B84" s="6" t="s">
        <v>172</v>
      </c>
      <c r="C84" s="8"/>
      <c r="D84" s="22"/>
      <c r="E84" s="8"/>
      <c r="F84" s="9">
        <v>8</v>
      </c>
      <c r="G84" s="11" t="s">
        <v>213</v>
      </c>
      <c r="H84" s="11" t="s">
        <v>214</v>
      </c>
      <c r="I84" s="16">
        <v>74</v>
      </c>
      <c r="J84" s="20"/>
      <c r="K84" s="16">
        <v>74</v>
      </c>
      <c r="L84" s="15">
        <f t="shared" si="4"/>
        <v>37</v>
      </c>
      <c r="M84" s="16">
        <v>76.94</v>
      </c>
      <c r="N84" s="15">
        <f t="shared" si="5"/>
        <v>38.47</v>
      </c>
      <c r="O84" s="16">
        <v>75.47</v>
      </c>
      <c r="P84" s="9">
        <v>20</v>
      </c>
      <c r="Q84" s="20"/>
      <c r="R84" s="20"/>
    </row>
    <row r="85" spans="1:18" ht="39.75" customHeight="1">
      <c r="A85" s="5">
        <v>82</v>
      </c>
      <c r="B85" s="6" t="s">
        <v>172</v>
      </c>
      <c r="C85" s="8"/>
      <c r="D85" s="22"/>
      <c r="E85" s="8"/>
      <c r="F85" s="9">
        <v>8</v>
      </c>
      <c r="G85" s="11" t="s">
        <v>215</v>
      </c>
      <c r="H85" s="11" t="s">
        <v>216</v>
      </c>
      <c r="I85" s="16">
        <v>70.5</v>
      </c>
      <c r="J85" s="20"/>
      <c r="K85" s="16">
        <v>70.5</v>
      </c>
      <c r="L85" s="15">
        <f t="shared" si="4"/>
        <v>35.25</v>
      </c>
      <c r="M85" s="16">
        <v>78.02</v>
      </c>
      <c r="N85" s="15">
        <f t="shared" si="5"/>
        <v>39.01</v>
      </c>
      <c r="O85" s="16">
        <v>74.25999999999999</v>
      </c>
      <c r="P85" s="9">
        <v>21</v>
      </c>
      <c r="Q85" s="20"/>
      <c r="R85" s="20"/>
    </row>
    <row r="86" spans="1:18" ht="39.75" customHeight="1">
      <c r="A86" s="5">
        <v>83</v>
      </c>
      <c r="B86" s="6" t="s">
        <v>172</v>
      </c>
      <c r="C86" s="8"/>
      <c r="D86" s="22"/>
      <c r="E86" s="8"/>
      <c r="F86" s="9">
        <v>8</v>
      </c>
      <c r="G86" s="11" t="s">
        <v>217</v>
      </c>
      <c r="H86" s="11" t="s">
        <v>218</v>
      </c>
      <c r="I86" s="16">
        <v>70.5</v>
      </c>
      <c r="J86" s="20"/>
      <c r="K86" s="16">
        <v>70.5</v>
      </c>
      <c r="L86" s="15">
        <f t="shared" si="4"/>
        <v>35.25</v>
      </c>
      <c r="M86" s="16">
        <v>76.9</v>
      </c>
      <c r="N86" s="15">
        <f t="shared" si="5"/>
        <v>38.45</v>
      </c>
      <c r="O86" s="16">
        <v>73.7</v>
      </c>
      <c r="P86" s="9">
        <v>22</v>
      </c>
      <c r="Q86" s="20"/>
      <c r="R86" s="20"/>
    </row>
    <row r="87" spans="1:18" ht="39.75" customHeight="1">
      <c r="A87" s="5">
        <v>84</v>
      </c>
      <c r="B87" s="6" t="s">
        <v>172</v>
      </c>
      <c r="C87" s="8"/>
      <c r="D87" s="22"/>
      <c r="E87" s="8"/>
      <c r="F87" s="9">
        <v>8</v>
      </c>
      <c r="G87" s="11" t="s">
        <v>219</v>
      </c>
      <c r="H87" s="11" t="s">
        <v>220</v>
      </c>
      <c r="I87" s="16">
        <v>70</v>
      </c>
      <c r="J87" s="20"/>
      <c r="K87" s="16">
        <v>70</v>
      </c>
      <c r="L87" s="15">
        <f t="shared" si="4"/>
        <v>35</v>
      </c>
      <c r="M87" s="16">
        <v>73.09</v>
      </c>
      <c r="N87" s="15">
        <f t="shared" si="5"/>
        <v>36.545</v>
      </c>
      <c r="O87" s="16">
        <v>71.545</v>
      </c>
      <c r="P87" s="9">
        <v>23</v>
      </c>
      <c r="Q87" s="20"/>
      <c r="R87" s="20"/>
    </row>
    <row r="88" spans="1:18" ht="39.75" customHeight="1">
      <c r="A88" s="5">
        <v>85</v>
      </c>
      <c r="B88" s="6" t="s">
        <v>172</v>
      </c>
      <c r="C88" s="8"/>
      <c r="D88" s="22"/>
      <c r="E88" s="8"/>
      <c r="F88" s="9">
        <v>8</v>
      </c>
      <c r="G88" s="11" t="s">
        <v>221</v>
      </c>
      <c r="H88" s="11" t="s">
        <v>222</v>
      </c>
      <c r="I88" s="16">
        <v>70.5</v>
      </c>
      <c r="J88" s="20"/>
      <c r="K88" s="16">
        <v>70.5</v>
      </c>
      <c r="L88" s="15">
        <f t="shared" si="4"/>
        <v>35.25</v>
      </c>
      <c r="M88" s="16">
        <v>0</v>
      </c>
      <c r="N88" s="15">
        <f t="shared" si="5"/>
        <v>0</v>
      </c>
      <c r="O88" s="16">
        <v>35.25</v>
      </c>
      <c r="P88" s="9">
        <v>24</v>
      </c>
      <c r="Q88" s="20"/>
      <c r="R88" s="5" t="s">
        <v>96</v>
      </c>
    </row>
  </sheetData>
  <sheetProtection/>
  <mergeCells count="35">
    <mergeCell ref="A1:R1"/>
    <mergeCell ref="A2:R2"/>
    <mergeCell ref="C4:C6"/>
    <mergeCell ref="C7:C12"/>
    <mergeCell ref="C13:C19"/>
    <mergeCell ref="C20:C33"/>
    <mergeCell ref="C34:C39"/>
    <mergeCell ref="C40:C44"/>
    <mergeCell ref="C45:C46"/>
    <mergeCell ref="C47:C52"/>
    <mergeCell ref="C53:C58"/>
    <mergeCell ref="C59:C64"/>
    <mergeCell ref="C65:C88"/>
    <mergeCell ref="D4:D6"/>
    <mergeCell ref="D7:D12"/>
    <mergeCell ref="D13:D19"/>
    <mergeCell ref="D20:D33"/>
    <mergeCell ref="D34:D39"/>
    <mergeCell ref="D40:D44"/>
    <mergeCell ref="D45:D46"/>
    <mergeCell ref="D47:D52"/>
    <mergeCell ref="D53:D58"/>
    <mergeCell ref="D59:D64"/>
    <mergeCell ref="D65:D88"/>
    <mergeCell ref="E4:E6"/>
    <mergeCell ref="E7:E12"/>
    <mergeCell ref="E13:E19"/>
    <mergeCell ref="E20:E33"/>
    <mergeCell ref="E34:E39"/>
    <mergeCell ref="E40:E44"/>
    <mergeCell ref="E45:E46"/>
    <mergeCell ref="E47:E52"/>
    <mergeCell ref="E53:E58"/>
    <mergeCell ref="E59:E64"/>
    <mergeCell ref="E65:E88"/>
  </mergeCells>
  <printOptions/>
  <pageMargins left="0.3541666666666667" right="0.3145833333333333" top="0.5118055555555555" bottom="0.5118055555555555"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H22" sqref="H22"/>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Minemine</cp:lastModifiedBy>
  <cp:lastPrinted>2021-08-17T07:56:04Z</cp:lastPrinted>
  <dcterms:created xsi:type="dcterms:W3CDTF">2016-12-02T08:54:00Z</dcterms:created>
  <dcterms:modified xsi:type="dcterms:W3CDTF">2023-01-09T07:58:58Z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A719C00F12C44161AFC5702602955F3C</vt:lpwstr>
  </property>
</Properties>
</file>