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125" windowHeight="12540"/>
  </bookViews>
  <sheets>
    <sheet name="笔试总成绩" sheetId="1" r:id="rId1"/>
  </sheets>
  <definedNames>
    <definedName name="_xlnm._FilterDatabase" localSheetId="0" hidden="1">笔试总成绩!$A$2:$K$464</definedName>
    <definedName name="_xlnm.Print_Area" localSheetId="0">笔试总成绩!$A$1:$K$464</definedName>
    <definedName name="_xlnm.Print_Titles" localSheetId="0">笔试总成绩!$2:$2</definedName>
  </definedNames>
  <calcPr calcId="125725"/>
</workbook>
</file>

<file path=xl/calcChain.xml><?xml version="1.0" encoding="utf-8"?>
<calcChain xmlns="http://schemas.openxmlformats.org/spreadsheetml/2006/main">
  <c r="H452" i="1"/>
  <c r="H454"/>
  <c r="J454" s="1"/>
  <c r="H455"/>
  <c r="H456"/>
  <c r="H457"/>
  <c r="H458"/>
  <c r="H459"/>
  <c r="H460"/>
  <c r="J460" s="1"/>
  <c r="H461"/>
  <c r="H462"/>
  <c r="J462" s="1"/>
  <c r="H463"/>
  <c r="H464"/>
  <c r="H453"/>
  <c r="J453" s="1"/>
  <c r="H4"/>
  <c r="H5"/>
  <c r="J5" s="1"/>
  <c r="H6"/>
  <c r="H7"/>
  <c r="J7" s="1"/>
  <c r="H8"/>
  <c r="H9"/>
  <c r="J9" s="1"/>
  <c r="H10"/>
  <c r="H11"/>
  <c r="J11" s="1"/>
  <c r="H12"/>
  <c r="H13"/>
  <c r="J13" s="1"/>
  <c r="H14"/>
  <c r="H15"/>
  <c r="J15" s="1"/>
  <c r="H16"/>
  <c r="H17"/>
  <c r="J17" s="1"/>
  <c r="H18"/>
  <c r="H19"/>
  <c r="J19" s="1"/>
  <c r="H20"/>
  <c r="H21"/>
  <c r="J21" s="1"/>
  <c r="H22"/>
  <c r="H23"/>
  <c r="J23" s="1"/>
  <c r="H24"/>
  <c r="H25"/>
  <c r="J25" s="1"/>
  <c r="H26"/>
  <c r="H27"/>
  <c r="J27" s="1"/>
  <c r="H28"/>
  <c r="H29"/>
  <c r="J29" s="1"/>
  <c r="H30"/>
  <c r="H31"/>
  <c r="J31" s="1"/>
  <c r="H32"/>
  <c r="H33"/>
  <c r="J33" s="1"/>
  <c r="H34"/>
  <c r="H35"/>
  <c r="J35" s="1"/>
  <c r="H36"/>
  <c r="H37"/>
  <c r="J37" s="1"/>
  <c r="H38"/>
  <c r="H39"/>
  <c r="J39" s="1"/>
  <c r="H40"/>
  <c r="H41"/>
  <c r="J41" s="1"/>
  <c r="H42"/>
  <c r="H43"/>
  <c r="J43" s="1"/>
  <c r="H44"/>
  <c r="H45"/>
  <c r="J45" s="1"/>
  <c r="H46"/>
  <c r="H47"/>
  <c r="H48"/>
  <c r="H49"/>
  <c r="H50"/>
  <c r="H51"/>
  <c r="J51" s="1"/>
  <c r="H52"/>
  <c r="H53"/>
  <c r="J53" s="1"/>
  <c r="H54"/>
  <c r="H55"/>
  <c r="J55" s="1"/>
  <c r="H56"/>
  <c r="H57"/>
  <c r="J57" s="1"/>
  <c r="H58"/>
  <c r="H59"/>
  <c r="H60"/>
  <c r="H61"/>
  <c r="J61" s="1"/>
  <c r="H62"/>
  <c r="H63"/>
  <c r="J63" s="1"/>
  <c r="H64"/>
  <c r="H65"/>
  <c r="J65" s="1"/>
  <c r="H66"/>
  <c r="H67"/>
  <c r="H68"/>
  <c r="H69"/>
  <c r="H70"/>
  <c r="H71"/>
  <c r="J71" s="1"/>
  <c r="H72"/>
  <c r="H73"/>
  <c r="J73" s="1"/>
  <c r="H74"/>
  <c r="H75"/>
  <c r="J75" s="1"/>
  <c r="H76"/>
  <c r="H77"/>
  <c r="J77" s="1"/>
  <c r="H78"/>
  <c r="H79"/>
  <c r="J79" s="1"/>
  <c r="H80"/>
  <c r="H81"/>
  <c r="J81" s="1"/>
  <c r="H82"/>
  <c r="H83"/>
  <c r="J83" s="1"/>
  <c r="H84"/>
  <c r="H85"/>
  <c r="J85" s="1"/>
  <c r="H86"/>
  <c r="H87"/>
  <c r="J87" s="1"/>
  <c r="H88"/>
  <c r="H89"/>
  <c r="J89" s="1"/>
  <c r="H90"/>
  <c r="H91"/>
  <c r="J91" s="1"/>
  <c r="H92"/>
  <c r="H93"/>
  <c r="J93" s="1"/>
  <c r="H94"/>
  <c r="H95"/>
  <c r="J95" s="1"/>
  <c r="H96"/>
  <c r="H97"/>
  <c r="J97" s="1"/>
  <c r="H98"/>
  <c r="H99"/>
  <c r="H100"/>
  <c r="H101"/>
  <c r="H102"/>
  <c r="H103"/>
  <c r="H104"/>
  <c r="H105"/>
  <c r="H106"/>
  <c r="H107"/>
  <c r="J107" s="1"/>
  <c r="H108"/>
  <c r="H109"/>
  <c r="J109" s="1"/>
  <c r="H110"/>
  <c r="H111"/>
  <c r="J111" s="1"/>
  <c r="H112"/>
  <c r="H113"/>
  <c r="J113" s="1"/>
  <c r="H114"/>
  <c r="H115"/>
  <c r="H116"/>
  <c r="H117"/>
  <c r="H118"/>
  <c r="H119"/>
  <c r="H120"/>
  <c r="H121"/>
  <c r="H122"/>
  <c r="H123"/>
  <c r="J123" s="1"/>
  <c r="H124"/>
  <c r="H125"/>
  <c r="J125" s="1"/>
  <c r="H126"/>
  <c r="H127"/>
  <c r="H128"/>
  <c r="H129"/>
  <c r="H130"/>
  <c r="H131"/>
  <c r="H132"/>
  <c r="H133"/>
  <c r="J133" s="1"/>
  <c r="H134"/>
  <c r="H135"/>
  <c r="J135" s="1"/>
  <c r="H136"/>
  <c r="H137"/>
  <c r="J137" s="1"/>
  <c r="H138"/>
  <c r="H139"/>
  <c r="J139" s="1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J165" s="1"/>
  <c r="H166"/>
  <c r="H167"/>
  <c r="J167" s="1"/>
  <c r="H168"/>
  <c r="H169"/>
  <c r="J169" s="1"/>
  <c r="H170"/>
  <c r="H171"/>
  <c r="J171" s="1"/>
  <c r="H172"/>
  <c r="H173"/>
  <c r="J173" s="1"/>
  <c r="H174"/>
  <c r="H175"/>
  <c r="J175" s="1"/>
  <c r="H176"/>
  <c r="H177"/>
  <c r="J177" s="1"/>
  <c r="H178"/>
  <c r="H179"/>
  <c r="J179" s="1"/>
  <c r="H180"/>
  <c r="H181"/>
  <c r="J181" s="1"/>
  <c r="H182"/>
  <c r="H183"/>
  <c r="J183" s="1"/>
  <c r="H184"/>
  <c r="H185"/>
  <c r="J185" s="1"/>
  <c r="H186"/>
  <c r="H187"/>
  <c r="H188"/>
  <c r="H189"/>
  <c r="H190"/>
  <c r="H191"/>
  <c r="H192"/>
  <c r="H193"/>
  <c r="H194"/>
  <c r="H195"/>
  <c r="H196"/>
  <c r="H197"/>
  <c r="H198"/>
  <c r="H199"/>
  <c r="J199" s="1"/>
  <c r="H200"/>
  <c r="H201"/>
  <c r="J201" s="1"/>
  <c r="H202"/>
  <c r="H203"/>
  <c r="J203" s="1"/>
  <c r="H204"/>
  <c r="H205"/>
  <c r="J205" s="1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J225" s="1"/>
  <c r="H226"/>
  <c r="H227"/>
  <c r="J227" s="1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J279" s="1"/>
  <c r="H280"/>
  <c r="H281"/>
  <c r="J281" s="1"/>
  <c r="H282"/>
  <c r="H283"/>
  <c r="J283" s="1"/>
  <c r="H284"/>
  <c r="H285"/>
  <c r="J285" s="1"/>
  <c r="H286"/>
  <c r="H287"/>
  <c r="J287" s="1"/>
  <c r="H288"/>
  <c r="H289"/>
  <c r="J289" s="1"/>
  <c r="H290"/>
  <c r="H291"/>
  <c r="J291" s="1"/>
  <c r="H292"/>
  <c r="H293"/>
  <c r="J293" s="1"/>
  <c r="H294"/>
  <c r="H295"/>
  <c r="J295" s="1"/>
  <c r="H296"/>
  <c r="H297"/>
  <c r="J297" s="1"/>
  <c r="H298"/>
  <c r="H299"/>
  <c r="J299" s="1"/>
  <c r="H300"/>
  <c r="H301"/>
  <c r="J301" s="1"/>
  <c r="H302"/>
  <c r="H303"/>
  <c r="J303" s="1"/>
  <c r="H304"/>
  <c r="H305"/>
  <c r="J305" s="1"/>
  <c r="H306"/>
  <c r="H307"/>
  <c r="J307" s="1"/>
  <c r="H308"/>
  <c r="H309"/>
  <c r="J309" s="1"/>
  <c r="H310"/>
  <c r="H311"/>
  <c r="J311" s="1"/>
  <c r="H312"/>
  <c r="H313"/>
  <c r="J313" s="1"/>
  <c r="H314"/>
  <c r="H315"/>
  <c r="J315" s="1"/>
  <c r="H316"/>
  <c r="H317"/>
  <c r="J317" s="1"/>
  <c r="H318"/>
  <c r="H319"/>
  <c r="H320"/>
  <c r="H321"/>
  <c r="H322"/>
  <c r="H323"/>
  <c r="H324"/>
  <c r="H325"/>
  <c r="H326"/>
  <c r="H327"/>
  <c r="J327" s="1"/>
  <c r="H328"/>
  <c r="H329"/>
  <c r="H330"/>
  <c r="H331"/>
  <c r="J331" s="1"/>
  <c r="H332"/>
  <c r="H333"/>
  <c r="J333" s="1"/>
  <c r="H334"/>
  <c r="H335"/>
  <c r="J335" s="1"/>
  <c r="H336"/>
  <c r="H337"/>
  <c r="J337" s="1"/>
  <c r="H338"/>
  <c r="H339"/>
  <c r="J339" s="1"/>
  <c r="H340"/>
  <c r="H341"/>
  <c r="J341" s="1"/>
  <c r="H342"/>
  <c r="H343"/>
  <c r="J343" s="1"/>
  <c r="H344"/>
  <c r="H345"/>
  <c r="J345" s="1"/>
  <c r="H346"/>
  <c r="H347"/>
  <c r="J347" s="1"/>
  <c r="H348"/>
  <c r="H349"/>
  <c r="J349" s="1"/>
  <c r="H350"/>
  <c r="H351"/>
  <c r="J351" s="1"/>
  <c r="H352"/>
  <c r="H353"/>
  <c r="J353" s="1"/>
  <c r="H354"/>
  <c r="J354" s="1"/>
  <c r="H355"/>
  <c r="J355" s="1"/>
  <c r="H356"/>
  <c r="H357"/>
  <c r="J357" s="1"/>
  <c r="H358"/>
  <c r="J358" s="1"/>
  <c r="H359"/>
  <c r="J359" s="1"/>
  <c r="H360"/>
  <c r="H361"/>
  <c r="J361" s="1"/>
  <c r="H362"/>
  <c r="J362" s="1"/>
  <c r="H363"/>
  <c r="J363" s="1"/>
  <c r="H364"/>
  <c r="H365"/>
  <c r="J365" s="1"/>
  <c r="H366"/>
  <c r="J366" s="1"/>
  <c r="H367"/>
  <c r="J367" s="1"/>
  <c r="H368"/>
  <c r="H369"/>
  <c r="J369" s="1"/>
  <c r="H370"/>
  <c r="J370" s="1"/>
  <c r="H371"/>
  <c r="J371" s="1"/>
  <c r="H372"/>
  <c r="H373"/>
  <c r="J373" s="1"/>
  <c r="H374"/>
  <c r="J374" s="1"/>
  <c r="H375"/>
  <c r="J375" s="1"/>
  <c r="H376"/>
  <c r="H377"/>
  <c r="J377" s="1"/>
  <c r="H378"/>
  <c r="J378" s="1"/>
  <c r="H379"/>
  <c r="J379" s="1"/>
  <c r="H380"/>
  <c r="H381"/>
  <c r="J381" s="1"/>
  <c r="H382"/>
  <c r="J382" s="1"/>
  <c r="H383"/>
  <c r="J383" s="1"/>
  <c r="H384"/>
  <c r="H385"/>
  <c r="J385" s="1"/>
  <c r="H386"/>
  <c r="J386" s="1"/>
  <c r="H387"/>
  <c r="J387" s="1"/>
  <c r="H388"/>
  <c r="H389"/>
  <c r="J389" s="1"/>
  <c r="H390"/>
  <c r="J390" s="1"/>
  <c r="H391"/>
  <c r="J391" s="1"/>
  <c r="H392"/>
  <c r="J392" s="1"/>
  <c r="H393"/>
  <c r="J393" s="1"/>
  <c r="H394"/>
  <c r="H395"/>
  <c r="J395" s="1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G464"/>
  <c r="J463"/>
  <c r="G463"/>
  <c r="G462"/>
  <c r="J461"/>
  <c r="G461"/>
  <c r="G460"/>
  <c r="J459"/>
  <c r="G459"/>
  <c r="G458"/>
  <c r="J457"/>
  <c r="G457"/>
  <c r="J456"/>
  <c r="G456"/>
  <c r="G455"/>
  <c r="G454"/>
  <c r="J452"/>
  <c r="G452"/>
  <c r="G453"/>
  <c r="G451"/>
  <c r="G450"/>
  <c r="G449"/>
  <c r="G448"/>
  <c r="G447"/>
  <c r="J446"/>
  <c r="G446"/>
  <c r="J445"/>
  <c r="G445"/>
  <c r="J444"/>
  <c r="G444"/>
  <c r="J443"/>
  <c r="G443"/>
  <c r="J442"/>
  <c r="G442"/>
  <c r="J441"/>
  <c r="G441"/>
  <c r="J440"/>
  <c r="G440"/>
  <c r="J439"/>
  <c r="G439"/>
  <c r="J438"/>
  <c r="G438"/>
  <c r="J437"/>
  <c r="G437"/>
  <c r="J436"/>
  <c r="G436"/>
  <c r="J435"/>
  <c r="G435"/>
  <c r="J434"/>
  <c r="G434"/>
  <c r="J433"/>
  <c r="G433"/>
  <c r="J432"/>
  <c r="G432"/>
  <c r="J431"/>
  <c r="G431"/>
  <c r="J430"/>
  <c r="G430"/>
  <c r="J429"/>
  <c r="G429"/>
  <c r="J428"/>
  <c r="G428"/>
  <c r="J427"/>
  <c r="G427"/>
  <c r="J426"/>
  <c r="G426"/>
  <c r="J425"/>
  <c r="G425"/>
  <c r="J424"/>
  <c r="G424"/>
  <c r="J423"/>
  <c r="G423"/>
  <c r="J422"/>
  <c r="G422"/>
  <c r="J421"/>
  <c r="G421"/>
  <c r="J420"/>
  <c r="G420"/>
  <c r="J419"/>
  <c r="G419"/>
  <c r="J418"/>
  <c r="G418"/>
  <c r="J417"/>
  <c r="G417"/>
  <c r="J416"/>
  <c r="G416"/>
  <c r="J415"/>
  <c r="G415"/>
  <c r="J414"/>
  <c r="G414"/>
  <c r="J413"/>
  <c r="G413"/>
  <c r="J412"/>
  <c r="G412"/>
  <c r="J411"/>
  <c r="G411"/>
  <c r="J410"/>
  <c r="G410"/>
  <c r="J409"/>
  <c r="G409"/>
  <c r="J408"/>
  <c r="G408"/>
  <c r="J407"/>
  <c r="G407"/>
  <c r="G406"/>
  <c r="G405"/>
  <c r="G404"/>
  <c r="G403"/>
  <c r="G402"/>
  <c r="G401"/>
  <c r="G400"/>
  <c r="G399"/>
  <c r="G398"/>
  <c r="G397"/>
  <c r="G396"/>
  <c r="G395"/>
  <c r="J394"/>
  <c r="G394"/>
  <c r="G393"/>
  <c r="G392"/>
  <c r="G391"/>
  <c r="G390"/>
  <c r="G389"/>
  <c r="J388"/>
  <c r="G388"/>
  <c r="G387"/>
  <c r="G386"/>
  <c r="G385"/>
  <c r="J384"/>
  <c r="G384"/>
  <c r="G383"/>
  <c r="G382"/>
  <c r="G381"/>
  <c r="J380"/>
  <c r="G380"/>
  <c r="G379"/>
  <c r="G378"/>
  <c r="G377"/>
  <c r="J376"/>
  <c r="G376"/>
  <c r="G375"/>
  <c r="G374"/>
  <c r="G373"/>
  <c r="J372"/>
  <c r="G372"/>
  <c r="G371"/>
  <c r="G370"/>
  <c r="G369"/>
  <c r="J368"/>
  <c r="G368"/>
  <c r="G367"/>
  <c r="G366"/>
  <c r="G365"/>
  <c r="J364"/>
  <c r="G364"/>
  <c r="G363"/>
  <c r="G362"/>
  <c r="G361"/>
  <c r="J360"/>
  <c r="G360"/>
  <c r="G359"/>
  <c r="G358"/>
  <c r="G357"/>
  <c r="J356"/>
  <c r="G356"/>
  <c r="G355"/>
  <c r="G354"/>
  <c r="G353"/>
  <c r="J352"/>
  <c r="G352"/>
  <c r="G351"/>
  <c r="J350"/>
  <c r="G350"/>
  <c r="G349"/>
  <c r="J348"/>
  <c r="G348"/>
  <c r="G347"/>
  <c r="J346"/>
  <c r="G346"/>
  <c r="G345"/>
  <c r="J344"/>
  <c r="G344"/>
  <c r="G343"/>
  <c r="J342"/>
  <c r="G342"/>
  <c r="G341"/>
  <c r="J340"/>
  <c r="G340"/>
  <c r="G339"/>
  <c r="J338"/>
  <c r="G338"/>
  <c r="G337"/>
  <c r="J336"/>
  <c r="G336"/>
  <c r="G335"/>
  <c r="J334"/>
  <c r="G334"/>
  <c r="G333"/>
  <c r="J332"/>
  <c r="G332"/>
  <c r="G331"/>
  <c r="J330"/>
  <c r="G330"/>
  <c r="G329"/>
  <c r="G328"/>
  <c r="G327"/>
  <c r="G326"/>
  <c r="G325"/>
  <c r="G324"/>
  <c r="G323"/>
  <c r="G322"/>
  <c r="G321"/>
  <c r="G320"/>
  <c r="G319"/>
  <c r="J318"/>
  <c r="G318"/>
  <c r="G317"/>
  <c r="J316"/>
  <c r="G316"/>
  <c r="G315"/>
  <c r="J314"/>
  <c r="G314"/>
  <c r="G313"/>
  <c r="J312"/>
  <c r="G312"/>
  <c r="G311"/>
  <c r="J310"/>
  <c r="G310"/>
  <c r="G309"/>
  <c r="J308"/>
  <c r="G308"/>
  <c r="G307"/>
  <c r="J306"/>
  <c r="G306"/>
  <c r="G305"/>
  <c r="J304"/>
  <c r="G304"/>
  <c r="G303"/>
  <c r="J302"/>
  <c r="G302"/>
  <c r="G301"/>
  <c r="J300"/>
  <c r="G300"/>
  <c r="G299"/>
  <c r="J298"/>
  <c r="G298"/>
  <c r="G297"/>
  <c r="J296"/>
  <c r="G296"/>
  <c r="G295"/>
  <c r="J294"/>
  <c r="G294"/>
  <c r="G293"/>
  <c r="J292"/>
  <c r="G292"/>
  <c r="G291"/>
  <c r="J290"/>
  <c r="G290"/>
  <c r="G289"/>
  <c r="J288"/>
  <c r="G288"/>
  <c r="G287"/>
  <c r="J286"/>
  <c r="G286"/>
  <c r="G285"/>
  <c r="J284"/>
  <c r="G284"/>
  <c r="G283"/>
  <c r="J282"/>
  <c r="G282"/>
  <c r="G281"/>
  <c r="J280"/>
  <c r="G280"/>
  <c r="G279"/>
  <c r="G278"/>
  <c r="G277"/>
  <c r="G276"/>
  <c r="J275"/>
  <c r="G275"/>
  <c r="J274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J257"/>
  <c r="G257"/>
  <c r="J256"/>
  <c r="G256"/>
  <c r="J255"/>
  <c r="G255"/>
  <c r="J254"/>
  <c r="G254"/>
  <c r="J253"/>
  <c r="G253"/>
  <c r="J252"/>
  <c r="G252"/>
  <c r="J251"/>
  <c r="G251"/>
  <c r="J250"/>
  <c r="G250"/>
  <c r="J249"/>
  <c r="G249"/>
  <c r="J248"/>
  <c r="G248"/>
  <c r="J247"/>
  <c r="G247"/>
  <c r="J246"/>
  <c r="G246"/>
  <c r="J245"/>
  <c r="G245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5"/>
  <c r="G235"/>
  <c r="J234"/>
  <c r="G234"/>
  <c r="J233"/>
  <c r="G233"/>
  <c r="J232"/>
  <c r="G232"/>
  <c r="G231"/>
  <c r="G230"/>
  <c r="J229"/>
  <c r="G229"/>
  <c r="G228"/>
  <c r="G227"/>
  <c r="J226"/>
  <c r="G226"/>
  <c r="G225"/>
  <c r="G224"/>
  <c r="J223"/>
  <c r="G223"/>
  <c r="J222"/>
  <c r="G222"/>
  <c r="G221"/>
  <c r="G220"/>
  <c r="G219"/>
  <c r="G218"/>
  <c r="G217"/>
  <c r="G216"/>
  <c r="J215"/>
  <c r="G215"/>
  <c r="J214"/>
  <c r="G214"/>
  <c r="J213"/>
  <c r="G213"/>
  <c r="J212"/>
  <c r="G212"/>
  <c r="J211"/>
  <c r="G211"/>
  <c r="J210"/>
  <c r="G210"/>
  <c r="G209"/>
  <c r="G208"/>
  <c r="G207"/>
  <c r="J206"/>
  <c r="G206"/>
  <c r="G205"/>
  <c r="J204"/>
  <c r="G204"/>
  <c r="G203"/>
  <c r="J202"/>
  <c r="G202"/>
  <c r="G201"/>
  <c r="J200"/>
  <c r="G200"/>
  <c r="G199"/>
  <c r="J198"/>
  <c r="G198"/>
  <c r="G197"/>
  <c r="G196"/>
  <c r="G195"/>
  <c r="G194"/>
  <c r="G193"/>
  <c r="G192"/>
  <c r="G191"/>
  <c r="G190"/>
  <c r="G189"/>
  <c r="G188"/>
  <c r="G187"/>
  <c r="G186"/>
  <c r="G185"/>
  <c r="J184"/>
  <c r="G184"/>
  <c r="G183"/>
  <c r="J182"/>
  <c r="G182"/>
  <c r="G181"/>
  <c r="J180"/>
  <c r="G180"/>
  <c r="G179"/>
  <c r="J178"/>
  <c r="G178"/>
  <c r="G177"/>
  <c r="J176"/>
  <c r="G176"/>
  <c r="G175"/>
  <c r="J174"/>
  <c r="G174"/>
  <c r="G173"/>
  <c r="J172"/>
  <c r="G172"/>
  <c r="G171"/>
  <c r="J170"/>
  <c r="G170"/>
  <c r="G169"/>
  <c r="J168"/>
  <c r="G168"/>
  <c r="G167"/>
  <c r="J166"/>
  <c r="G166"/>
  <c r="G165"/>
  <c r="J164"/>
  <c r="G164"/>
  <c r="G163"/>
  <c r="G162"/>
  <c r="G161"/>
  <c r="J160"/>
  <c r="G160"/>
  <c r="J159"/>
  <c r="G159"/>
  <c r="J158"/>
  <c r="G158"/>
  <c r="J157"/>
  <c r="G157"/>
  <c r="G156"/>
  <c r="G155"/>
  <c r="G154"/>
  <c r="G153"/>
  <c r="G152"/>
  <c r="G151"/>
  <c r="J150"/>
  <c r="G150"/>
  <c r="J149"/>
  <c r="G149"/>
  <c r="J148"/>
  <c r="G148"/>
  <c r="J147"/>
  <c r="G147"/>
  <c r="J146"/>
  <c r="G146"/>
  <c r="G145"/>
  <c r="G144"/>
  <c r="G143"/>
  <c r="J142"/>
  <c r="G142"/>
  <c r="G141"/>
  <c r="G140"/>
  <c r="G139"/>
  <c r="J138"/>
  <c r="G138"/>
  <c r="G137"/>
  <c r="J136"/>
  <c r="G136"/>
  <c r="G135"/>
  <c r="J134"/>
  <c r="G134"/>
  <c r="G133"/>
  <c r="G132"/>
  <c r="J131"/>
  <c r="G131"/>
  <c r="J130"/>
  <c r="G130"/>
  <c r="G129"/>
  <c r="G128"/>
  <c r="G127"/>
  <c r="J126"/>
  <c r="G126"/>
  <c r="G125"/>
  <c r="J124"/>
  <c r="G124"/>
  <c r="G123"/>
  <c r="J122"/>
  <c r="G122"/>
  <c r="G121"/>
  <c r="J120"/>
  <c r="G120"/>
  <c r="J119"/>
  <c r="G119"/>
  <c r="J118"/>
  <c r="G118"/>
  <c r="J117"/>
  <c r="G117"/>
  <c r="J116"/>
  <c r="G116"/>
  <c r="J115"/>
  <c r="G115"/>
  <c r="G114"/>
  <c r="G113"/>
  <c r="J112"/>
  <c r="G112"/>
  <c r="G111"/>
  <c r="J110"/>
  <c r="G110"/>
  <c r="G109"/>
  <c r="J108"/>
  <c r="G108"/>
  <c r="G107"/>
  <c r="G106"/>
  <c r="G105"/>
  <c r="G104"/>
  <c r="G103"/>
  <c r="G102"/>
  <c r="G101"/>
  <c r="G100"/>
  <c r="G99"/>
  <c r="J98"/>
  <c r="G98"/>
  <c r="G97"/>
  <c r="J96"/>
  <c r="G96"/>
  <c r="G95"/>
  <c r="J94"/>
  <c r="G94"/>
  <c r="G93"/>
  <c r="J92"/>
  <c r="G92"/>
  <c r="G91"/>
  <c r="J90"/>
  <c r="G90"/>
  <c r="G89"/>
  <c r="J88"/>
  <c r="G88"/>
  <c r="G87"/>
  <c r="J86"/>
  <c r="G86"/>
  <c r="G85"/>
  <c r="J84"/>
  <c r="G84"/>
  <c r="G83"/>
  <c r="J82"/>
  <c r="G82"/>
  <c r="G81"/>
  <c r="J80"/>
  <c r="G80"/>
  <c r="G79"/>
  <c r="J78"/>
  <c r="G78"/>
  <c r="G77"/>
  <c r="J76"/>
  <c r="G76"/>
  <c r="G75"/>
  <c r="J74"/>
  <c r="G74"/>
  <c r="G73"/>
  <c r="J72"/>
  <c r="G72"/>
  <c r="G71"/>
  <c r="G70"/>
  <c r="G69"/>
  <c r="G68"/>
  <c r="G67"/>
  <c r="J66"/>
  <c r="G66"/>
  <c r="G65"/>
  <c r="J64"/>
  <c r="G64"/>
  <c r="G63"/>
  <c r="J62"/>
  <c r="G62"/>
  <c r="G61"/>
  <c r="G60"/>
  <c r="G59"/>
  <c r="J58"/>
  <c r="G58"/>
  <c r="G57"/>
  <c r="J56"/>
  <c r="G56"/>
  <c r="G55"/>
  <c r="J54"/>
  <c r="G54"/>
  <c r="G53"/>
  <c r="J52"/>
  <c r="G52"/>
  <c r="G51"/>
  <c r="J50"/>
  <c r="G50"/>
  <c r="G49"/>
  <c r="G48"/>
  <c r="G47"/>
  <c r="G46"/>
  <c r="G45"/>
  <c r="J44"/>
  <c r="G44"/>
  <c r="G43"/>
  <c r="J42"/>
  <c r="G42"/>
  <c r="G41"/>
  <c r="J40"/>
  <c r="G40"/>
  <c r="G39"/>
  <c r="J38"/>
  <c r="G38"/>
  <c r="G37"/>
  <c r="J36"/>
  <c r="G36"/>
  <c r="G35"/>
  <c r="J34"/>
  <c r="G34"/>
  <c r="G33"/>
  <c r="J32"/>
  <c r="G32"/>
  <c r="G31"/>
  <c r="J30"/>
  <c r="G30"/>
  <c r="G29"/>
  <c r="J28"/>
  <c r="G28"/>
  <c r="G27"/>
  <c r="J26"/>
  <c r="G26"/>
  <c r="G25"/>
  <c r="J24"/>
  <c r="G24"/>
  <c r="G23"/>
  <c r="J22"/>
  <c r="G22"/>
  <c r="G21"/>
  <c r="J20"/>
  <c r="G20"/>
  <c r="G19"/>
  <c r="J18"/>
  <c r="G18"/>
  <c r="G17"/>
  <c r="J16"/>
  <c r="G16"/>
  <c r="G15"/>
  <c r="J14"/>
  <c r="G14"/>
  <c r="G13"/>
  <c r="J12"/>
  <c r="G12"/>
  <c r="G11"/>
  <c r="J10"/>
  <c r="G10"/>
  <c r="G9"/>
  <c r="J8"/>
  <c r="G8"/>
  <c r="G7"/>
  <c r="J6"/>
  <c r="G6"/>
  <c r="G5"/>
  <c r="J4"/>
  <c r="G4"/>
  <c r="H3"/>
  <c r="J3" s="1"/>
  <c r="G3"/>
</calcChain>
</file>

<file path=xl/sharedStrings.xml><?xml version="1.0" encoding="utf-8"?>
<sst xmlns="http://schemas.openxmlformats.org/spreadsheetml/2006/main" count="1509" uniqueCount="479">
  <si>
    <t>序号</t>
  </si>
  <si>
    <t>姓名</t>
  </si>
  <si>
    <t>报考岗位</t>
  </si>
  <si>
    <t>准考证号</t>
  </si>
  <si>
    <t>公共基础知识笔试成绩</t>
  </si>
  <si>
    <t>医学基础知识笔试成绩</t>
  </si>
  <si>
    <t>民族</t>
  </si>
  <si>
    <t>公基和医基础总成绩</t>
  </si>
  <si>
    <t>政策加分</t>
  </si>
  <si>
    <t>总成绩</t>
  </si>
  <si>
    <t>白云芝</t>
  </si>
  <si>
    <t>0101－职员1－人民医院</t>
  </si>
  <si>
    <t>是</t>
  </si>
  <si>
    <t>陈丽杰</t>
  </si>
  <si>
    <t>刘红英</t>
  </si>
  <si>
    <t>王欢</t>
  </si>
  <si>
    <t>否</t>
  </si>
  <si>
    <t>周洪波</t>
  </si>
  <si>
    <t>乔悦</t>
  </si>
  <si>
    <t>金玉</t>
  </si>
  <si>
    <t>白嘎力</t>
  </si>
  <si>
    <t>红岩</t>
  </si>
  <si>
    <t>张欣蓓</t>
  </si>
  <si>
    <t>李海霞</t>
  </si>
  <si>
    <t>马九丽</t>
  </si>
  <si>
    <t>李雪莹</t>
  </si>
  <si>
    <t>王冬梅</t>
  </si>
  <si>
    <t>李敏</t>
  </si>
  <si>
    <t>于艳红</t>
  </si>
  <si>
    <t>邵亚芳</t>
  </si>
  <si>
    <t>包彩霞</t>
  </si>
  <si>
    <t>徐穆英</t>
  </si>
  <si>
    <t>薛倩</t>
  </si>
  <si>
    <t>周丹丹</t>
  </si>
  <si>
    <t>安杨</t>
  </si>
  <si>
    <t>陈香香</t>
  </si>
  <si>
    <t>王颖</t>
  </si>
  <si>
    <t>付文超</t>
  </si>
  <si>
    <t>乌兰图雅</t>
  </si>
  <si>
    <t>曲萌</t>
  </si>
  <si>
    <t>张雪</t>
  </si>
  <si>
    <t>高晓宇</t>
  </si>
  <si>
    <t>白春玲</t>
  </si>
  <si>
    <t>付凯丽</t>
  </si>
  <si>
    <t>谢云涛</t>
  </si>
  <si>
    <t>张丽鹏</t>
  </si>
  <si>
    <t>刘美惠</t>
  </si>
  <si>
    <t>赵颖</t>
  </si>
  <si>
    <t>王倩颖</t>
  </si>
  <si>
    <t>新春</t>
  </si>
  <si>
    <t>丛艳杰</t>
  </si>
  <si>
    <t>郭艳梅</t>
  </si>
  <si>
    <t>曹伟伟</t>
  </si>
  <si>
    <t>徐彩芳</t>
  </si>
  <si>
    <t>白莹</t>
  </si>
  <si>
    <t>呼达古拉</t>
  </si>
  <si>
    <t>李英</t>
  </si>
  <si>
    <t xml:space="preserve">缺考 </t>
  </si>
  <si>
    <t>岩春</t>
  </si>
  <si>
    <t>卢永跃</t>
  </si>
  <si>
    <t>姚姗姗</t>
  </si>
  <si>
    <t>张慧杰</t>
  </si>
  <si>
    <t>0102－职员2－人民医院</t>
  </si>
  <si>
    <t>王磊</t>
  </si>
  <si>
    <t>于鸿梅</t>
  </si>
  <si>
    <t>包宇翔</t>
  </si>
  <si>
    <t>计岳宇</t>
  </si>
  <si>
    <t>苏伦嘎</t>
  </si>
  <si>
    <t>白桦</t>
  </si>
  <si>
    <t>张静静</t>
  </si>
  <si>
    <t>王志硕</t>
  </si>
  <si>
    <t>孙秀琦</t>
  </si>
  <si>
    <t>任超颖</t>
  </si>
  <si>
    <t>乌日嘎</t>
  </si>
  <si>
    <t>0201-1－职员1－蒙医医院</t>
  </si>
  <si>
    <t>包海梅</t>
  </si>
  <si>
    <t>苏要力吐</t>
  </si>
  <si>
    <t>宝春丽</t>
  </si>
  <si>
    <t>包明明</t>
  </si>
  <si>
    <t>吴小芳</t>
  </si>
  <si>
    <t>美丽</t>
  </si>
  <si>
    <t>乌日汗</t>
  </si>
  <si>
    <t>乔文玲</t>
  </si>
  <si>
    <t>吴青格乐图</t>
  </si>
  <si>
    <t>巴雅斯拉</t>
  </si>
  <si>
    <t>0202－职员2（蒙汉兼通）－蒙医医院</t>
  </si>
  <si>
    <t>迎春</t>
  </si>
  <si>
    <t>那日苏</t>
  </si>
  <si>
    <t>呼斯乐图</t>
  </si>
  <si>
    <t>王思浓</t>
  </si>
  <si>
    <t>图布心</t>
  </si>
  <si>
    <t>高代小</t>
  </si>
  <si>
    <t>萨楚拉</t>
  </si>
  <si>
    <t>鲁向宇</t>
  </si>
  <si>
    <t>包秀芳</t>
  </si>
  <si>
    <t>格根图雅</t>
  </si>
  <si>
    <t>春英</t>
  </si>
  <si>
    <t>木其尔</t>
  </si>
  <si>
    <t>苏亚拉图</t>
  </si>
  <si>
    <t>萨茹拉</t>
  </si>
  <si>
    <t>青青</t>
  </si>
  <si>
    <t>康康</t>
  </si>
  <si>
    <t>包斯琴</t>
  </si>
  <si>
    <t>王美花</t>
  </si>
  <si>
    <t>苏日娜</t>
  </si>
  <si>
    <t>红梅</t>
  </si>
  <si>
    <t>青云</t>
  </si>
  <si>
    <t>金花</t>
  </si>
  <si>
    <t>包文</t>
  </si>
  <si>
    <t>王青松</t>
  </si>
  <si>
    <t>徐艳阳</t>
  </si>
  <si>
    <t>海军</t>
  </si>
  <si>
    <t>敖道呼</t>
  </si>
  <si>
    <t>李艳红</t>
  </si>
  <si>
    <t>丽丽</t>
  </si>
  <si>
    <t>民幸</t>
  </si>
  <si>
    <t>喜吉尔</t>
  </si>
  <si>
    <t>呼和</t>
  </si>
  <si>
    <t>赵鹤</t>
  </si>
  <si>
    <t>0203－职员3－蒙医医院</t>
  </si>
  <si>
    <t>特日根</t>
  </si>
  <si>
    <t>王晶晶</t>
  </si>
  <si>
    <t>霍文迪</t>
  </si>
  <si>
    <t>塔拉</t>
  </si>
  <si>
    <t>王洋洋</t>
  </si>
  <si>
    <t>小春</t>
  </si>
  <si>
    <t>赵旭鹏</t>
  </si>
  <si>
    <t>0301-1－职员1－中医院</t>
  </si>
  <si>
    <t>付丽颖</t>
  </si>
  <si>
    <t xml:space="preserve">是 </t>
  </si>
  <si>
    <t>王爽</t>
  </si>
  <si>
    <t>常志昊</t>
  </si>
  <si>
    <t>吕冠男</t>
  </si>
  <si>
    <t>侯宇佳</t>
  </si>
  <si>
    <t>高灿灿</t>
  </si>
  <si>
    <t>郭爱华</t>
  </si>
  <si>
    <t>0302－职员2－中医院</t>
  </si>
  <si>
    <t>白双燕</t>
  </si>
  <si>
    <t>赵显光</t>
  </si>
  <si>
    <t>林莉娟</t>
  </si>
  <si>
    <t>李静</t>
  </si>
  <si>
    <t>斯琴</t>
  </si>
  <si>
    <t>齐俊杰</t>
  </si>
  <si>
    <t>雪丽</t>
  </si>
  <si>
    <t>杨宇航</t>
  </si>
  <si>
    <t>0303－职员3－中医院</t>
  </si>
  <si>
    <t>乌日娜</t>
  </si>
  <si>
    <t>高丽远</t>
  </si>
  <si>
    <t>王明春</t>
  </si>
  <si>
    <t>0304－职员4－中医院</t>
  </si>
  <si>
    <t>张秋芳</t>
  </si>
  <si>
    <t>宝连喜</t>
  </si>
  <si>
    <t>于欣悦</t>
  </si>
  <si>
    <t>张树岩</t>
  </si>
  <si>
    <t>白力嘎</t>
  </si>
  <si>
    <t>张琪</t>
  </si>
  <si>
    <t>李红影</t>
  </si>
  <si>
    <t>王健飞</t>
  </si>
  <si>
    <t>0401-1－职员1－疾病预防控制中心</t>
  </si>
  <si>
    <t>李莹</t>
  </si>
  <si>
    <t>修春萌</t>
  </si>
  <si>
    <t>陈佳新</t>
  </si>
  <si>
    <t>学灵</t>
  </si>
  <si>
    <t>0402－职员2－疾病预防控制中心</t>
  </si>
  <si>
    <t>寇丽颖</t>
  </si>
  <si>
    <t>陈鹏</t>
  </si>
  <si>
    <t>徐晓东</t>
  </si>
  <si>
    <t>张然然</t>
  </si>
  <si>
    <t>莫尔根</t>
  </si>
  <si>
    <t>佟浩</t>
  </si>
  <si>
    <t>纪颖璠</t>
  </si>
  <si>
    <t>李佳琦</t>
  </si>
  <si>
    <t>朱天秀</t>
  </si>
  <si>
    <t>吴安楠</t>
  </si>
  <si>
    <t>李思</t>
  </si>
  <si>
    <t>0501-1－职员1－妇幼保健计划生育服务中心</t>
  </si>
  <si>
    <t>苏日古嘎</t>
  </si>
  <si>
    <t>许彤彤</t>
  </si>
  <si>
    <t>小花</t>
  </si>
  <si>
    <t>李志红</t>
  </si>
  <si>
    <t>武玲玉</t>
  </si>
  <si>
    <t>高天乐</t>
  </si>
  <si>
    <t>张文峰</t>
  </si>
  <si>
    <t>0502－职员2－妇幼保健计划生育服务中心</t>
  </si>
  <si>
    <t>查黑力干</t>
  </si>
  <si>
    <t>李雪</t>
  </si>
  <si>
    <t>张雨童</t>
  </si>
  <si>
    <t>贾世龙</t>
  </si>
  <si>
    <t>伊如汗</t>
  </si>
  <si>
    <t>毛宇莹</t>
  </si>
  <si>
    <t>叶晨曦</t>
  </si>
  <si>
    <t>杨柳</t>
  </si>
  <si>
    <t>张旭</t>
  </si>
  <si>
    <t>李晓娜</t>
  </si>
  <si>
    <t>朝莫日力格</t>
  </si>
  <si>
    <t>王杰</t>
  </si>
  <si>
    <t>孙殿鑫</t>
  </si>
  <si>
    <t>张树豪</t>
  </si>
  <si>
    <t>朱锰</t>
  </si>
  <si>
    <t>姚瑶</t>
  </si>
  <si>
    <t>高丽颖</t>
  </si>
  <si>
    <t>杨可心</t>
  </si>
  <si>
    <t>齐连举</t>
  </si>
  <si>
    <t>包丽媛</t>
  </si>
  <si>
    <t>阿日昆</t>
  </si>
  <si>
    <t>范文琦</t>
  </si>
  <si>
    <t>李小瑞</t>
  </si>
  <si>
    <t>杨志明</t>
  </si>
  <si>
    <t>鲍文亮</t>
  </si>
  <si>
    <t>赵天浩</t>
  </si>
  <si>
    <t>秦晓东</t>
  </si>
  <si>
    <t>丛晓乐</t>
  </si>
  <si>
    <t>冯怡然</t>
  </si>
  <si>
    <t>李超楠</t>
  </si>
  <si>
    <t>李晓磊</t>
  </si>
  <si>
    <t>闫竑企</t>
  </si>
  <si>
    <t>杜海霞</t>
  </si>
  <si>
    <t>0503-1－职员3－妇幼保健计划生育服务中心</t>
  </si>
  <si>
    <t>王海英</t>
  </si>
  <si>
    <t>张佳杰</t>
  </si>
  <si>
    <t>丹丹</t>
  </si>
  <si>
    <t>齐满全</t>
  </si>
  <si>
    <t>李慧琦</t>
  </si>
  <si>
    <t>冯远超</t>
  </si>
  <si>
    <t>包福荣</t>
  </si>
  <si>
    <t>赵越</t>
  </si>
  <si>
    <t>苏日塔拉图</t>
  </si>
  <si>
    <t>毛凯宁</t>
  </si>
  <si>
    <t>原妍</t>
  </si>
  <si>
    <t>殷立维</t>
  </si>
  <si>
    <t>0601-1－职员1－计生协会</t>
  </si>
  <si>
    <t>周旖</t>
  </si>
  <si>
    <t>代佳利</t>
  </si>
  <si>
    <t>白胡伊日格其</t>
  </si>
  <si>
    <t>必力格图</t>
  </si>
  <si>
    <t>那日松</t>
  </si>
  <si>
    <t>王昊</t>
  </si>
  <si>
    <t>黄文平</t>
  </si>
  <si>
    <t>美灵</t>
  </si>
  <si>
    <t>杜慧敏</t>
  </si>
  <si>
    <t>胡睿文</t>
  </si>
  <si>
    <t>王绍磊</t>
  </si>
  <si>
    <t>0701－职员1－社区卫生服务中心</t>
  </si>
  <si>
    <t>张红妍</t>
  </si>
  <si>
    <t>王永明</t>
  </si>
  <si>
    <t>陈万兴</t>
  </si>
  <si>
    <t>0801-1－职员1－扣河子镇中心卫生院</t>
  </si>
  <si>
    <t>刘延超</t>
  </si>
  <si>
    <t>范春雨</t>
  </si>
  <si>
    <t>尚淑媛</t>
  </si>
  <si>
    <t>周鸽</t>
  </si>
  <si>
    <t>0802－职员2－扣河子镇中心卫生院</t>
  </si>
  <si>
    <t>白小丽</t>
  </si>
  <si>
    <t>赵寰宇</t>
  </si>
  <si>
    <t>高雅婷</t>
  </si>
  <si>
    <t>0901－职员1－六家子镇中心卫生院</t>
  </si>
  <si>
    <t>杨佳欣</t>
  </si>
  <si>
    <t>杨畅</t>
  </si>
  <si>
    <t>朱利</t>
  </si>
  <si>
    <t>赵雅楠</t>
  </si>
  <si>
    <t>张曼颖</t>
  </si>
  <si>
    <t>李炎</t>
  </si>
  <si>
    <t>柳晓雪</t>
  </si>
  <si>
    <t>李东莲</t>
  </si>
  <si>
    <t>李雪成</t>
  </si>
  <si>
    <t>刘凯</t>
  </si>
  <si>
    <t>付佳琦</t>
  </si>
  <si>
    <t>冯颖禹</t>
  </si>
  <si>
    <t>韩升晖</t>
  </si>
  <si>
    <t>乌兰</t>
  </si>
  <si>
    <t>李星</t>
  </si>
  <si>
    <t>吉飞龙</t>
  </si>
  <si>
    <t>白良芬</t>
  </si>
  <si>
    <t>张志刚</t>
  </si>
  <si>
    <t>孙英男</t>
  </si>
  <si>
    <t>张红艳</t>
  </si>
  <si>
    <t>董岩</t>
  </si>
  <si>
    <t>宝明月</t>
  </si>
  <si>
    <t>王英旭</t>
  </si>
  <si>
    <t>白相琦</t>
  </si>
  <si>
    <t>秦相宇</t>
  </si>
  <si>
    <t>白浩</t>
  </si>
  <si>
    <t>徐娟娟</t>
  </si>
  <si>
    <t>阿古达木</t>
  </si>
  <si>
    <t>王建民</t>
  </si>
  <si>
    <t>王丹丹</t>
  </si>
  <si>
    <t>勤勤</t>
  </si>
  <si>
    <t>王凤霞</t>
  </si>
  <si>
    <t>李旭阳</t>
  </si>
  <si>
    <t>张嘉琪</t>
  </si>
  <si>
    <t>崔明芹</t>
  </si>
  <si>
    <t>刘明源</t>
  </si>
  <si>
    <t>杨旭东</t>
  </si>
  <si>
    <t>张佳梅</t>
  </si>
  <si>
    <t>马爽</t>
  </si>
  <si>
    <t>李玲娜</t>
  </si>
  <si>
    <t>崔瑞迪</t>
  </si>
  <si>
    <t>白丽丽</t>
  </si>
  <si>
    <t>0902－职员2－六家子镇中心卫生院</t>
  </si>
  <si>
    <t>马骊</t>
  </si>
  <si>
    <t>王婷婷</t>
  </si>
  <si>
    <t>特日棍</t>
  </si>
  <si>
    <t>耿雪晗</t>
  </si>
  <si>
    <t>包诺敏</t>
  </si>
  <si>
    <t>1001－职员1－额勒顺镇中心卫生院</t>
  </si>
  <si>
    <t>郑广哲</t>
  </si>
  <si>
    <t>乌日丽嘎</t>
  </si>
  <si>
    <t>苏雅拉胡</t>
  </si>
  <si>
    <t>香美</t>
  </si>
  <si>
    <t>王徽</t>
  </si>
  <si>
    <t>萨如拉</t>
  </si>
  <si>
    <t>吴宝鲁尔</t>
  </si>
  <si>
    <t>包晨静</t>
  </si>
  <si>
    <t>明霞</t>
  </si>
  <si>
    <t>乌日古木勒</t>
  </si>
  <si>
    <t>李小龙</t>
  </si>
  <si>
    <t>巴雅力格</t>
  </si>
  <si>
    <t>莫日根</t>
  </si>
  <si>
    <t>山丹</t>
  </si>
  <si>
    <t>王林</t>
  </si>
  <si>
    <t>希吉尔</t>
  </si>
  <si>
    <t>姜程</t>
  </si>
  <si>
    <t>包萨出如拉</t>
  </si>
  <si>
    <t>查苏娜</t>
  </si>
  <si>
    <t>胡日查</t>
  </si>
  <si>
    <t>小红</t>
  </si>
  <si>
    <t>薛银龙</t>
  </si>
  <si>
    <t>其乐木格</t>
  </si>
  <si>
    <t>代秀平</t>
  </si>
  <si>
    <t>达拉胡</t>
  </si>
  <si>
    <t>齐贺日嘎</t>
  </si>
  <si>
    <t>萨仁格日乐</t>
  </si>
  <si>
    <t>苏要乐其其格</t>
  </si>
  <si>
    <t>青虎</t>
  </si>
  <si>
    <t>红英</t>
  </si>
  <si>
    <t>金岩</t>
  </si>
  <si>
    <t>野鹰</t>
  </si>
  <si>
    <t>敖民</t>
  </si>
  <si>
    <t>宝钢</t>
  </si>
  <si>
    <t>小岩</t>
  </si>
  <si>
    <t>王额尔敦木图</t>
  </si>
  <si>
    <t>乌亚罕</t>
  </si>
  <si>
    <t>敖灵芝</t>
  </si>
  <si>
    <t>白硕雅</t>
  </si>
  <si>
    <t>何乌云嘎</t>
  </si>
  <si>
    <t>呼其吐</t>
  </si>
  <si>
    <t>包文强</t>
  </si>
  <si>
    <t>永强</t>
  </si>
  <si>
    <t>刘永清</t>
  </si>
  <si>
    <t>张永超</t>
  </si>
  <si>
    <t>1002-1－职员2－额勒顺镇中心卫生院</t>
  </si>
  <si>
    <t>徐辉</t>
  </si>
  <si>
    <t>李珍珍</t>
  </si>
  <si>
    <t>刘萨日娜</t>
  </si>
  <si>
    <t>1101－职员1（蒙汉兼通）－白音花镇中心卫生院</t>
  </si>
  <si>
    <t>其力木格</t>
  </si>
  <si>
    <t>苏日那</t>
  </si>
  <si>
    <t>乌云</t>
  </si>
  <si>
    <t>苏道</t>
  </si>
  <si>
    <t>刘红梅</t>
  </si>
  <si>
    <t>王秀丽</t>
  </si>
  <si>
    <t>包玲玲</t>
  </si>
  <si>
    <t>嘎力巴</t>
  </si>
  <si>
    <t>宝丽尔</t>
  </si>
  <si>
    <t>金兰英</t>
  </si>
  <si>
    <t>萨其日木勒</t>
  </si>
  <si>
    <t>崔朝木力告</t>
  </si>
  <si>
    <t>王乌云</t>
  </si>
  <si>
    <t>艳圆</t>
  </si>
  <si>
    <t>金虎</t>
  </si>
  <si>
    <t>萨初荣贵</t>
  </si>
  <si>
    <t>都日娜</t>
  </si>
  <si>
    <t>洪慧敏</t>
  </si>
  <si>
    <t>格根哈斯</t>
  </si>
  <si>
    <t>朝鲁门</t>
  </si>
  <si>
    <t>小英</t>
  </si>
  <si>
    <t>红颜</t>
  </si>
  <si>
    <t>包金刚</t>
  </si>
  <si>
    <t>乌云嘎</t>
  </si>
  <si>
    <t>梁代兄</t>
  </si>
  <si>
    <t>海莫日根</t>
  </si>
  <si>
    <t>青春</t>
  </si>
  <si>
    <t>呼德力格尔</t>
  </si>
  <si>
    <t>秀梅</t>
  </si>
  <si>
    <t>阿如娜</t>
  </si>
  <si>
    <t>灵晨</t>
  </si>
  <si>
    <t>齐力木格</t>
  </si>
  <si>
    <t>王晓莲</t>
  </si>
  <si>
    <t>孙雪敏</t>
  </si>
  <si>
    <t>晓辉</t>
  </si>
  <si>
    <t>金凤</t>
  </si>
  <si>
    <t>谢志辉</t>
  </si>
  <si>
    <t>孙布尔</t>
  </si>
  <si>
    <t>王英英</t>
  </si>
  <si>
    <t>乌吉斯古玲</t>
  </si>
  <si>
    <t>白红艳</t>
  </si>
  <si>
    <t>宝金灵</t>
  </si>
  <si>
    <t>艳艳</t>
  </si>
  <si>
    <t>陈赛汗其木格</t>
  </si>
  <si>
    <t>晓芳</t>
  </si>
  <si>
    <t>海日汗</t>
  </si>
  <si>
    <t>撒初日乐图</t>
  </si>
  <si>
    <t>苏日他拉图</t>
  </si>
  <si>
    <t>玲玲</t>
  </si>
  <si>
    <t>海龙</t>
  </si>
  <si>
    <t>刘永红</t>
  </si>
  <si>
    <t>呼义日格其</t>
  </si>
  <si>
    <t>那仁格勒</t>
  </si>
  <si>
    <t>新花</t>
  </si>
  <si>
    <t>其力格尔</t>
  </si>
  <si>
    <t>包秋霞</t>
  </si>
  <si>
    <t>其其日力格</t>
  </si>
  <si>
    <t>何志颖</t>
  </si>
  <si>
    <t>阿力玛</t>
  </si>
  <si>
    <t>道乐给艳</t>
  </si>
  <si>
    <t>南迪</t>
  </si>
  <si>
    <t>金少道</t>
  </si>
  <si>
    <t>包代兄</t>
  </si>
  <si>
    <t>红霞</t>
  </si>
  <si>
    <t>通拉嘎</t>
  </si>
  <si>
    <t>王青艳</t>
  </si>
  <si>
    <t>何永鑫</t>
  </si>
  <si>
    <t>王青青</t>
  </si>
  <si>
    <t>图雅</t>
  </si>
  <si>
    <t>那顺白乙拉</t>
  </si>
  <si>
    <t>1201-1－职员1－六家子镇三道洼卫生院</t>
  </si>
  <si>
    <t>祁立伟</t>
  </si>
  <si>
    <t>张海超</t>
  </si>
  <si>
    <t>仇玉颖</t>
  </si>
  <si>
    <t>时晓雪</t>
  </si>
  <si>
    <t>耿万超</t>
  </si>
  <si>
    <t>朱达飞</t>
  </si>
  <si>
    <t>昂嘎达呼拉</t>
  </si>
  <si>
    <t>1301－职员1（蒙汉兼通）－库伦镇养畜牧卫生院</t>
  </si>
  <si>
    <t>海叶</t>
  </si>
  <si>
    <t>格根吐雅</t>
  </si>
  <si>
    <t>梁斯日古冷</t>
  </si>
  <si>
    <t>雪梅</t>
  </si>
  <si>
    <t>孟根苏尼嘎</t>
  </si>
  <si>
    <t>萨日娜</t>
  </si>
  <si>
    <t>艳玲</t>
  </si>
  <si>
    <t>风英</t>
  </si>
  <si>
    <t>苏要拉吐</t>
  </si>
  <si>
    <t>陈乌日吉木舍</t>
  </si>
  <si>
    <t>带兄</t>
  </si>
  <si>
    <t>朝乐门</t>
  </si>
  <si>
    <t>张萍</t>
  </si>
  <si>
    <t>格日勒胡</t>
  </si>
  <si>
    <t>圆圆</t>
  </si>
  <si>
    <t>萨仁其其格</t>
  </si>
  <si>
    <t>双梅</t>
  </si>
  <si>
    <t>乌日拉嘎</t>
  </si>
  <si>
    <t>包梅玉</t>
  </si>
  <si>
    <t>玉龙</t>
  </si>
  <si>
    <t>彩虹</t>
  </si>
  <si>
    <t>包金花</t>
  </si>
  <si>
    <t>苏日古格</t>
  </si>
  <si>
    <t>韩根锁</t>
  </si>
  <si>
    <t>娜日雅</t>
  </si>
  <si>
    <t>希力格尔</t>
  </si>
  <si>
    <t>齐力格</t>
  </si>
  <si>
    <t>齐力格尔</t>
  </si>
  <si>
    <t>乌云图</t>
  </si>
  <si>
    <t>2002-全科医生特设岗位-茫汗苏木中心卫生院</t>
  </si>
  <si>
    <t>梁乌云塔娜</t>
  </si>
  <si>
    <t>包满达胡</t>
  </si>
  <si>
    <t>胡振宏</t>
  </si>
  <si>
    <t>杨铁牛</t>
  </si>
  <si>
    <t>2003-全科医生特设岗位-水泉乡中心卫生院</t>
  </si>
  <si>
    <t>青和勒</t>
  </si>
  <si>
    <t>宝庆合</t>
  </si>
  <si>
    <t>包风英</t>
  </si>
  <si>
    <t>2004-全科医生特设岗位-库伦镇哈尔稿卫生院</t>
  </si>
  <si>
    <t>吉林白乙拉</t>
  </si>
  <si>
    <t>孟和照日嘎</t>
  </si>
  <si>
    <t>达尔罕</t>
  </si>
  <si>
    <t>王美丽</t>
  </si>
  <si>
    <t>2022年度库伦旗卫生健康系统事业单位、艰苦边远地区全科医生特设岗位公开招聘工作人员笔试成绩</t>
    <phoneticPr fontId="4" type="noConversion"/>
  </si>
  <si>
    <t>是否进入资格复审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</si>
</sst>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0_);\(0.00\)"/>
    <numFmt numFmtId="178" formatCode="0.00_ "/>
  </numFmts>
  <fonts count="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等线"/>
      <charset val="134"/>
      <scheme val="minor"/>
    </font>
    <font>
      <sz val="9"/>
      <name val="等线"/>
      <charset val="134"/>
      <scheme val="minor"/>
    </font>
    <font>
      <b/>
      <sz val="9"/>
      <name val="宋体"/>
      <family val="3"/>
      <charset val="134"/>
    </font>
    <font>
      <b/>
      <sz val="16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178" fontId="0" fillId="0" borderId="0" xfId="0" applyNumberFormat="1" applyFill="1" applyBorder="1" applyAlignment="1">
      <alignment vertical="center"/>
    </xf>
    <xf numFmtId="178" fontId="0" fillId="0" borderId="0" xfId="0" applyNumberFormat="1" applyBorder="1"/>
    <xf numFmtId="178" fontId="0" fillId="0" borderId="1" xfId="0" applyNumberForma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8" fontId="0" fillId="0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shrinkToFi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2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1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1"/>
      </font>
      <fill>
        <patternFill patternType="none"/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1"/>
      </font>
      <fill>
        <patternFill patternType="none"/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1"/>
      </font>
      <fill>
        <patternFill patternType="none"/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4"/>
  <sheetViews>
    <sheetView tabSelected="1" zoomScaleNormal="100" workbookViewId="0">
      <selection sqref="A1:K1"/>
    </sheetView>
  </sheetViews>
  <sheetFormatPr defaultColWidth="27.375" defaultRowHeight="13.5"/>
  <cols>
    <col min="1" max="1" width="5.25" style="3" customWidth="1"/>
    <col min="2" max="2" width="14.5" style="18" customWidth="1"/>
    <col min="3" max="3" width="41.375" style="8" customWidth="1"/>
    <col min="4" max="4" width="16.375" style="3" customWidth="1"/>
    <col min="5" max="5" width="10.625" style="3" customWidth="1"/>
    <col min="6" max="6" width="9.875" style="3" customWidth="1"/>
    <col min="7" max="7" width="7.25" style="23" customWidth="1"/>
    <col min="8" max="8" width="8.375" style="4" customWidth="1"/>
    <col min="9" max="9" width="7.125" style="3" customWidth="1"/>
    <col min="10" max="10" width="9.875" style="5" customWidth="1"/>
    <col min="11" max="11" width="8.25" style="7" customWidth="1"/>
    <col min="12" max="12" width="27.375" style="3" customWidth="1"/>
    <col min="13" max="16384" width="27.375" style="3"/>
  </cols>
  <sheetData>
    <row r="1" spans="1:11" ht="36.75" customHeight="1">
      <c r="A1" s="24" t="s">
        <v>477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36.75" customHeight="1">
      <c r="A2" s="15" t="s">
        <v>0</v>
      </c>
      <c r="B2" s="16" t="s">
        <v>1</v>
      </c>
      <c r="C2" s="16" t="s">
        <v>2</v>
      </c>
      <c r="D2" s="15" t="s">
        <v>3</v>
      </c>
      <c r="E2" s="15" t="s">
        <v>4</v>
      </c>
      <c r="F2" s="15" t="s">
        <v>5</v>
      </c>
      <c r="G2" s="20" t="s">
        <v>6</v>
      </c>
      <c r="H2" s="21" t="s">
        <v>7</v>
      </c>
      <c r="I2" s="15" t="s">
        <v>8</v>
      </c>
      <c r="J2" s="17" t="s">
        <v>9</v>
      </c>
      <c r="K2" s="19" t="s">
        <v>478</v>
      </c>
    </row>
    <row r="3" spans="1:11" s="2" customFormat="1" ht="17.25" customHeight="1">
      <c r="A3" s="9">
        <v>1</v>
      </c>
      <c r="B3" s="10" t="s">
        <v>10</v>
      </c>
      <c r="C3" s="10" t="s">
        <v>11</v>
      </c>
      <c r="D3" s="11">
        <v>20125010904</v>
      </c>
      <c r="E3" s="12">
        <v>94.64</v>
      </c>
      <c r="F3" s="12">
        <v>91.1</v>
      </c>
      <c r="G3" s="9" t="str">
        <f>"蒙古族"</f>
        <v>蒙古族</v>
      </c>
      <c r="H3" s="6">
        <f>E3*0.3+F3*0.7</f>
        <v>92.161999999999992</v>
      </c>
      <c r="I3" s="12">
        <v>2.5</v>
      </c>
      <c r="J3" s="13">
        <f t="shared" ref="J3:J45" si="0">H3+I3</f>
        <v>94.661999999999992</v>
      </c>
      <c r="K3" s="22" t="s">
        <v>12</v>
      </c>
    </row>
    <row r="4" spans="1:11" ht="17.25" customHeight="1">
      <c r="A4" s="9">
        <v>2</v>
      </c>
      <c r="B4" s="10" t="s">
        <v>13</v>
      </c>
      <c r="C4" s="10" t="s">
        <v>11</v>
      </c>
      <c r="D4" s="11">
        <v>10125010116</v>
      </c>
      <c r="E4" s="12">
        <v>92.36</v>
      </c>
      <c r="F4" s="12">
        <v>95.15</v>
      </c>
      <c r="G4" s="9" t="str">
        <f>"汉族"</f>
        <v>汉族</v>
      </c>
      <c r="H4" s="6">
        <f t="shared" ref="H4:H67" si="1">E4*0.3+F4*0.7</f>
        <v>94.313000000000002</v>
      </c>
      <c r="I4" s="12"/>
      <c r="J4" s="13">
        <f t="shared" si="0"/>
        <v>94.313000000000002</v>
      </c>
      <c r="K4" s="22" t="s">
        <v>12</v>
      </c>
    </row>
    <row r="5" spans="1:11" ht="17.25" customHeight="1">
      <c r="A5" s="9">
        <v>3</v>
      </c>
      <c r="B5" s="10" t="s">
        <v>14</v>
      </c>
      <c r="C5" s="10" t="s">
        <v>11</v>
      </c>
      <c r="D5" s="11">
        <v>10125010114</v>
      </c>
      <c r="E5" s="12">
        <v>92.04</v>
      </c>
      <c r="F5" s="12">
        <v>91.7</v>
      </c>
      <c r="G5" s="9" t="str">
        <f t="shared" ref="G5:G11" si="2">"蒙古族"</f>
        <v>蒙古族</v>
      </c>
      <c r="H5" s="6">
        <f t="shared" si="1"/>
        <v>91.801999999999992</v>
      </c>
      <c r="I5" s="12">
        <v>2.5</v>
      </c>
      <c r="J5" s="13">
        <f t="shared" si="0"/>
        <v>94.301999999999992</v>
      </c>
      <c r="K5" s="22" t="s">
        <v>12</v>
      </c>
    </row>
    <row r="6" spans="1:11" ht="17.25" customHeight="1">
      <c r="A6" s="9">
        <v>4</v>
      </c>
      <c r="B6" s="10" t="s">
        <v>15</v>
      </c>
      <c r="C6" s="10" t="s">
        <v>11</v>
      </c>
      <c r="D6" s="11">
        <v>10125010121</v>
      </c>
      <c r="E6" s="12">
        <v>91.44</v>
      </c>
      <c r="F6" s="12">
        <v>91.1</v>
      </c>
      <c r="G6" s="9" t="str">
        <f t="shared" si="2"/>
        <v>蒙古族</v>
      </c>
      <c r="H6" s="6">
        <f t="shared" si="1"/>
        <v>91.201999999999984</v>
      </c>
      <c r="I6" s="12">
        <v>2.5</v>
      </c>
      <c r="J6" s="13">
        <f t="shared" si="0"/>
        <v>93.701999999999984</v>
      </c>
      <c r="K6" s="22" t="s">
        <v>16</v>
      </c>
    </row>
    <row r="7" spans="1:11" ht="17.25" customHeight="1">
      <c r="A7" s="9">
        <v>5</v>
      </c>
      <c r="B7" s="10" t="s">
        <v>17</v>
      </c>
      <c r="C7" s="10" t="s">
        <v>11</v>
      </c>
      <c r="D7" s="11">
        <v>10125010113</v>
      </c>
      <c r="E7" s="12">
        <v>93.48</v>
      </c>
      <c r="F7" s="12">
        <v>90</v>
      </c>
      <c r="G7" s="9" t="str">
        <f t="shared" si="2"/>
        <v>蒙古族</v>
      </c>
      <c r="H7" s="6">
        <f t="shared" si="1"/>
        <v>91.043999999999997</v>
      </c>
      <c r="I7" s="12">
        <v>2.5</v>
      </c>
      <c r="J7" s="13">
        <f t="shared" si="0"/>
        <v>93.543999999999997</v>
      </c>
      <c r="K7" s="22" t="s">
        <v>16</v>
      </c>
    </row>
    <row r="8" spans="1:11" s="14" customFormat="1" ht="17.25" customHeight="1">
      <c r="A8" s="9">
        <v>6</v>
      </c>
      <c r="B8" s="10" t="s">
        <v>18</v>
      </c>
      <c r="C8" s="10" t="s">
        <v>11</v>
      </c>
      <c r="D8" s="11">
        <v>10125010123</v>
      </c>
      <c r="E8" s="12">
        <v>85.32</v>
      </c>
      <c r="F8" s="12">
        <v>92.65</v>
      </c>
      <c r="G8" s="9" t="str">
        <f t="shared" si="2"/>
        <v>蒙古族</v>
      </c>
      <c r="H8" s="6">
        <f t="shared" si="1"/>
        <v>90.450999999999993</v>
      </c>
      <c r="I8" s="12">
        <v>2.5</v>
      </c>
      <c r="J8" s="13">
        <f t="shared" si="0"/>
        <v>92.950999999999993</v>
      </c>
      <c r="K8" s="22" t="s">
        <v>16</v>
      </c>
    </row>
    <row r="9" spans="1:11" ht="17.25" customHeight="1">
      <c r="A9" s="9">
        <v>7</v>
      </c>
      <c r="B9" s="10" t="s">
        <v>19</v>
      </c>
      <c r="C9" s="10" t="s">
        <v>11</v>
      </c>
      <c r="D9" s="11">
        <v>10125010126</v>
      </c>
      <c r="E9" s="12">
        <v>91.16</v>
      </c>
      <c r="F9" s="12">
        <v>88.45</v>
      </c>
      <c r="G9" s="9" t="str">
        <f t="shared" si="2"/>
        <v>蒙古族</v>
      </c>
      <c r="H9" s="6">
        <f t="shared" si="1"/>
        <v>89.263000000000005</v>
      </c>
      <c r="I9" s="12">
        <v>2.5</v>
      </c>
      <c r="J9" s="13">
        <f t="shared" si="0"/>
        <v>91.763000000000005</v>
      </c>
      <c r="K9" s="22" t="s">
        <v>16</v>
      </c>
    </row>
    <row r="10" spans="1:11" ht="17.25" customHeight="1">
      <c r="A10" s="9">
        <v>8</v>
      </c>
      <c r="B10" s="10" t="s">
        <v>20</v>
      </c>
      <c r="C10" s="10" t="s">
        <v>11</v>
      </c>
      <c r="D10" s="11">
        <v>20125010915</v>
      </c>
      <c r="E10" s="12">
        <v>93.52</v>
      </c>
      <c r="F10" s="12">
        <v>86.9</v>
      </c>
      <c r="G10" s="9" t="str">
        <f t="shared" si="2"/>
        <v>蒙古族</v>
      </c>
      <c r="H10" s="6">
        <f t="shared" si="1"/>
        <v>88.885999999999996</v>
      </c>
      <c r="I10" s="12">
        <v>2.5</v>
      </c>
      <c r="J10" s="13">
        <f t="shared" si="0"/>
        <v>91.385999999999996</v>
      </c>
      <c r="K10" s="22" t="s">
        <v>16</v>
      </c>
    </row>
    <row r="11" spans="1:11" ht="17.25" customHeight="1">
      <c r="A11" s="9">
        <v>9</v>
      </c>
      <c r="B11" s="10" t="s">
        <v>21</v>
      </c>
      <c r="C11" s="10" t="s">
        <v>11</v>
      </c>
      <c r="D11" s="11">
        <v>20125010921</v>
      </c>
      <c r="E11" s="12">
        <v>84.68</v>
      </c>
      <c r="F11" s="12">
        <v>87.2</v>
      </c>
      <c r="G11" s="9" t="str">
        <f t="shared" si="2"/>
        <v>蒙古族</v>
      </c>
      <c r="H11" s="6">
        <f t="shared" si="1"/>
        <v>86.444000000000003</v>
      </c>
      <c r="I11" s="12">
        <v>2.5</v>
      </c>
      <c r="J11" s="13">
        <f t="shared" si="0"/>
        <v>88.944000000000003</v>
      </c>
      <c r="K11" s="22" t="s">
        <v>16</v>
      </c>
    </row>
    <row r="12" spans="1:11" ht="17.25" customHeight="1">
      <c r="A12" s="9">
        <v>10</v>
      </c>
      <c r="B12" s="10" t="s">
        <v>22</v>
      </c>
      <c r="C12" s="10" t="s">
        <v>11</v>
      </c>
      <c r="D12" s="11">
        <v>10125010109</v>
      </c>
      <c r="E12" s="12">
        <v>86.04</v>
      </c>
      <c r="F12" s="12">
        <v>90</v>
      </c>
      <c r="G12" s="9" t="str">
        <f>"汉族"</f>
        <v>汉族</v>
      </c>
      <c r="H12" s="6">
        <f t="shared" si="1"/>
        <v>88.811999999999998</v>
      </c>
      <c r="I12" s="12"/>
      <c r="J12" s="13">
        <f t="shared" si="0"/>
        <v>88.811999999999998</v>
      </c>
      <c r="K12" s="22" t="s">
        <v>16</v>
      </c>
    </row>
    <row r="13" spans="1:11" ht="17.25" customHeight="1">
      <c r="A13" s="9">
        <v>11</v>
      </c>
      <c r="B13" s="10" t="s">
        <v>23</v>
      </c>
      <c r="C13" s="10" t="s">
        <v>11</v>
      </c>
      <c r="D13" s="11">
        <v>10125010111</v>
      </c>
      <c r="E13" s="12">
        <v>85.24</v>
      </c>
      <c r="F13" s="12">
        <v>86.55</v>
      </c>
      <c r="G13" s="9" t="str">
        <f>"蒙古族"</f>
        <v>蒙古族</v>
      </c>
      <c r="H13" s="6">
        <f t="shared" si="1"/>
        <v>86.156999999999996</v>
      </c>
      <c r="I13" s="12">
        <v>2.5</v>
      </c>
      <c r="J13" s="13">
        <f t="shared" si="0"/>
        <v>88.656999999999996</v>
      </c>
      <c r="K13" s="22" t="s">
        <v>16</v>
      </c>
    </row>
    <row r="14" spans="1:11" ht="17.25" customHeight="1">
      <c r="A14" s="9">
        <v>12</v>
      </c>
      <c r="B14" s="10" t="s">
        <v>24</v>
      </c>
      <c r="C14" s="10" t="s">
        <v>11</v>
      </c>
      <c r="D14" s="11">
        <v>10125010117</v>
      </c>
      <c r="E14" s="12">
        <v>89.96</v>
      </c>
      <c r="F14" s="12">
        <v>87.2</v>
      </c>
      <c r="G14" s="9" t="str">
        <f>"汉族"</f>
        <v>汉族</v>
      </c>
      <c r="H14" s="6">
        <f t="shared" si="1"/>
        <v>88.027999999999992</v>
      </c>
      <c r="I14" s="12"/>
      <c r="J14" s="13">
        <f t="shared" si="0"/>
        <v>88.027999999999992</v>
      </c>
      <c r="K14" s="22" t="s">
        <v>16</v>
      </c>
    </row>
    <row r="15" spans="1:11" ht="17.25" customHeight="1">
      <c r="A15" s="9">
        <v>13</v>
      </c>
      <c r="B15" s="10" t="s">
        <v>25</v>
      </c>
      <c r="C15" s="10" t="s">
        <v>11</v>
      </c>
      <c r="D15" s="11">
        <v>20125010906</v>
      </c>
      <c r="E15" s="12">
        <v>90.92</v>
      </c>
      <c r="F15" s="12">
        <v>85.8</v>
      </c>
      <c r="G15" s="9" t="str">
        <f>"满族"</f>
        <v>满族</v>
      </c>
      <c r="H15" s="6">
        <f t="shared" si="1"/>
        <v>87.335999999999999</v>
      </c>
      <c r="I15" s="12"/>
      <c r="J15" s="13">
        <f t="shared" si="0"/>
        <v>87.335999999999999</v>
      </c>
      <c r="K15" s="22" t="s">
        <v>16</v>
      </c>
    </row>
    <row r="16" spans="1:11" ht="17.25" customHeight="1">
      <c r="A16" s="9">
        <v>14</v>
      </c>
      <c r="B16" s="10" t="s">
        <v>26</v>
      </c>
      <c r="C16" s="10" t="s">
        <v>11</v>
      </c>
      <c r="D16" s="11">
        <v>10125010122</v>
      </c>
      <c r="E16" s="12">
        <v>89.04</v>
      </c>
      <c r="F16" s="12">
        <v>86.1</v>
      </c>
      <c r="G16" s="9" t="str">
        <f>"汉族"</f>
        <v>汉族</v>
      </c>
      <c r="H16" s="6">
        <f t="shared" si="1"/>
        <v>86.981999999999985</v>
      </c>
      <c r="I16" s="12"/>
      <c r="J16" s="13">
        <f t="shared" si="0"/>
        <v>86.981999999999985</v>
      </c>
      <c r="K16" s="22" t="s">
        <v>16</v>
      </c>
    </row>
    <row r="17" spans="1:11" ht="17.25" customHeight="1">
      <c r="A17" s="9">
        <v>15</v>
      </c>
      <c r="B17" s="10" t="s">
        <v>27</v>
      </c>
      <c r="C17" s="10" t="s">
        <v>11</v>
      </c>
      <c r="D17" s="11">
        <v>10125010124</v>
      </c>
      <c r="E17" s="12">
        <v>69.72</v>
      </c>
      <c r="F17" s="12">
        <v>93.75</v>
      </c>
      <c r="G17" s="9" t="str">
        <f>"汉族"</f>
        <v>汉族</v>
      </c>
      <c r="H17" s="6">
        <f t="shared" si="1"/>
        <v>86.540999999999997</v>
      </c>
      <c r="I17" s="12"/>
      <c r="J17" s="13">
        <f t="shared" si="0"/>
        <v>86.540999999999997</v>
      </c>
      <c r="K17" s="22" t="s">
        <v>16</v>
      </c>
    </row>
    <row r="18" spans="1:11" ht="17.25" customHeight="1">
      <c r="A18" s="9">
        <v>16</v>
      </c>
      <c r="B18" s="10" t="s">
        <v>28</v>
      </c>
      <c r="C18" s="10" t="s">
        <v>11</v>
      </c>
      <c r="D18" s="11">
        <v>20125010905</v>
      </c>
      <c r="E18" s="12">
        <v>80.760000000000005</v>
      </c>
      <c r="F18" s="12">
        <v>85.15</v>
      </c>
      <c r="G18" s="9" t="str">
        <f>"蒙古族"</f>
        <v>蒙古族</v>
      </c>
      <c r="H18" s="6">
        <f t="shared" si="1"/>
        <v>83.832999999999998</v>
      </c>
      <c r="I18" s="12">
        <v>2.5</v>
      </c>
      <c r="J18" s="13">
        <f t="shared" si="0"/>
        <v>86.332999999999998</v>
      </c>
      <c r="K18" s="22" t="s">
        <v>16</v>
      </c>
    </row>
    <row r="19" spans="1:11" ht="17.25" customHeight="1">
      <c r="A19" s="9">
        <v>17</v>
      </c>
      <c r="B19" s="10" t="s">
        <v>29</v>
      </c>
      <c r="C19" s="10" t="s">
        <v>11</v>
      </c>
      <c r="D19" s="11">
        <v>10125010129</v>
      </c>
      <c r="E19" s="12">
        <v>77.400000000000006</v>
      </c>
      <c r="F19" s="12">
        <v>90</v>
      </c>
      <c r="G19" s="9" t="str">
        <f>"汉族"</f>
        <v>汉族</v>
      </c>
      <c r="H19" s="6">
        <f t="shared" si="1"/>
        <v>86.22</v>
      </c>
      <c r="I19" s="12"/>
      <c r="J19" s="13">
        <f t="shared" si="0"/>
        <v>86.22</v>
      </c>
      <c r="K19" s="22" t="s">
        <v>16</v>
      </c>
    </row>
    <row r="20" spans="1:11" ht="17.25" customHeight="1">
      <c r="A20" s="9">
        <v>18</v>
      </c>
      <c r="B20" s="10" t="s">
        <v>30</v>
      </c>
      <c r="C20" s="10" t="s">
        <v>11</v>
      </c>
      <c r="D20" s="11">
        <v>10125010115</v>
      </c>
      <c r="E20" s="12">
        <v>89.32</v>
      </c>
      <c r="F20" s="12">
        <v>80.95</v>
      </c>
      <c r="G20" s="9" t="str">
        <f>"蒙古族"</f>
        <v>蒙古族</v>
      </c>
      <c r="H20" s="6">
        <f t="shared" si="1"/>
        <v>83.460999999999999</v>
      </c>
      <c r="I20" s="12">
        <v>2.5</v>
      </c>
      <c r="J20" s="13">
        <f t="shared" si="0"/>
        <v>85.960999999999999</v>
      </c>
      <c r="K20" s="22" t="s">
        <v>16</v>
      </c>
    </row>
    <row r="21" spans="1:11" ht="17.25" customHeight="1">
      <c r="A21" s="9">
        <v>19</v>
      </c>
      <c r="B21" s="10" t="s">
        <v>31</v>
      </c>
      <c r="C21" s="10" t="s">
        <v>11</v>
      </c>
      <c r="D21" s="11">
        <v>10125010130</v>
      </c>
      <c r="E21" s="12">
        <v>70</v>
      </c>
      <c r="F21" s="12">
        <v>92.65</v>
      </c>
      <c r="G21" s="9" t="str">
        <f>"满族"</f>
        <v>满族</v>
      </c>
      <c r="H21" s="6">
        <f t="shared" si="1"/>
        <v>85.855000000000004</v>
      </c>
      <c r="I21" s="12"/>
      <c r="J21" s="13">
        <f t="shared" si="0"/>
        <v>85.855000000000004</v>
      </c>
      <c r="K21" s="22" t="s">
        <v>16</v>
      </c>
    </row>
    <row r="22" spans="1:11" ht="17.25" customHeight="1">
      <c r="A22" s="9">
        <v>20</v>
      </c>
      <c r="B22" s="10" t="s">
        <v>32</v>
      </c>
      <c r="C22" s="10" t="s">
        <v>11</v>
      </c>
      <c r="D22" s="11">
        <v>10125010128</v>
      </c>
      <c r="E22" s="12">
        <v>84.6</v>
      </c>
      <c r="F22" s="12">
        <v>86.25</v>
      </c>
      <c r="G22" s="9" t="str">
        <f>"满族"</f>
        <v>满族</v>
      </c>
      <c r="H22" s="6">
        <f t="shared" si="1"/>
        <v>85.754999999999995</v>
      </c>
      <c r="I22" s="12"/>
      <c r="J22" s="13">
        <f t="shared" si="0"/>
        <v>85.754999999999995</v>
      </c>
      <c r="K22" s="22" t="s">
        <v>16</v>
      </c>
    </row>
    <row r="23" spans="1:11" ht="17.25" customHeight="1">
      <c r="A23" s="9">
        <v>21</v>
      </c>
      <c r="B23" s="10" t="s">
        <v>33</v>
      </c>
      <c r="C23" s="10" t="s">
        <v>11</v>
      </c>
      <c r="D23" s="11">
        <v>10125010120</v>
      </c>
      <c r="E23" s="12">
        <v>79.239999999999995</v>
      </c>
      <c r="F23" s="12">
        <v>83.75</v>
      </c>
      <c r="G23" s="9" t="str">
        <f>"蒙古族"</f>
        <v>蒙古族</v>
      </c>
      <c r="H23" s="6">
        <f t="shared" si="1"/>
        <v>82.396999999999991</v>
      </c>
      <c r="I23" s="12">
        <v>2.5</v>
      </c>
      <c r="J23" s="13">
        <f t="shared" si="0"/>
        <v>84.896999999999991</v>
      </c>
      <c r="K23" s="22" t="s">
        <v>16</v>
      </c>
    </row>
    <row r="24" spans="1:11" ht="17.25" customHeight="1">
      <c r="A24" s="9">
        <v>22</v>
      </c>
      <c r="B24" s="10" t="s">
        <v>34</v>
      </c>
      <c r="C24" s="10" t="s">
        <v>11</v>
      </c>
      <c r="D24" s="11">
        <v>10125010107</v>
      </c>
      <c r="E24" s="12">
        <v>81.56</v>
      </c>
      <c r="F24" s="12">
        <v>86.25</v>
      </c>
      <c r="G24" s="9" t="str">
        <f>"汉族"</f>
        <v>汉族</v>
      </c>
      <c r="H24" s="6">
        <f t="shared" si="1"/>
        <v>84.842999999999989</v>
      </c>
      <c r="I24" s="12"/>
      <c r="J24" s="13">
        <f t="shared" si="0"/>
        <v>84.842999999999989</v>
      </c>
      <c r="K24" s="22" t="s">
        <v>16</v>
      </c>
    </row>
    <row r="25" spans="1:11" ht="17.25" customHeight="1">
      <c r="A25" s="9">
        <v>23</v>
      </c>
      <c r="B25" s="10" t="s">
        <v>35</v>
      </c>
      <c r="C25" s="10" t="s">
        <v>11</v>
      </c>
      <c r="D25" s="11">
        <v>20125010918</v>
      </c>
      <c r="E25" s="12">
        <v>84.44</v>
      </c>
      <c r="F25" s="12">
        <v>81.400000000000006</v>
      </c>
      <c r="G25" s="9" t="str">
        <f>"蒙古族"</f>
        <v>蒙古族</v>
      </c>
      <c r="H25" s="6">
        <f t="shared" si="1"/>
        <v>82.311999999999998</v>
      </c>
      <c r="I25" s="12">
        <v>2.5</v>
      </c>
      <c r="J25" s="13">
        <f t="shared" si="0"/>
        <v>84.811999999999998</v>
      </c>
      <c r="K25" s="22" t="s">
        <v>16</v>
      </c>
    </row>
    <row r="26" spans="1:11" ht="17.25" customHeight="1">
      <c r="A26" s="9">
        <v>24</v>
      </c>
      <c r="B26" s="10" t="s">
        <v>36</v>
      </c>
      <c r="C26" s="10" t="s">
        <v>11</v>
      </c>
      <c r="D26" s="11">
        <v>10125010112</v>
      </c>
      <c r="E26" s="12">
        <v>82.04</v>
      </c>
      <c r="F26" s="12">
        <v>81.25</v>
      </c>
      <c r="G26" s="9" t="str">
        <f>"蒙古族"</f>
        <v>蒙古族</v>
      </c>
      <c r="H26" s="6">
        <f t="shared" si="1"/>
        <v>81.486999999999995</v>
      </c>
      <c r="I26" s="12">
        <v>2.5</v>
      </c>
      <c r="J26" s="13">
        <f t="shared" si="0"/>
        <v>83.986999999999995</v>
      </c>
      <c r="K26" s="22" t="s">
        <v>16</v>
      </c>
    </row>
    <row r="27" spans="1:11" ht="17.25" customHeight="1">
      <c r="A27" s="9">
        <v>25</v>
      </c>
      <c r="B27" s="10" t="s">
        <v>37</v>
      </c>
      <c r="C27" s="10" t="s">
        <v>11</v>
      </c>
      <c r="D27" s="11">
        <v>20125010908</v>
      </c>
      <c r="E27" s="12">
        <v>89.04</v>
      </c>
      <c r="F27" s="12">
        <v>81.099999999999994</v>
      </c>
      <c r="G27" s="9" t="str">
        <f>"汉族"</f>
        <v>汉族</v>
      </c>
      <c r="H27" s="6">
        <f t="shared" si="1"/>
        <v>83.481999999999985</v>
      </c>
      <c r="I27" s="12"/>
      <c r="J27" s="13">
        <f t="shared" si="0"/>
        <v>83.481999999999985</v>
      </c>
      <c r="K27" s="22" t="s">
        <v>16</v>
      </c>
    </row>
    <row r="28" spans="1:11" ht="17.25" customHeight="1">
      <c r="A28" s="9">
        <v>26</v>
      </c>
      <c r="B28" s="10" t="s">
        <v>38</v>
      </c>
      <c r="C28" s="10" t="s">
        <v>11</v>
      </c>
      <c r="D28" s="11">
        <v>20125010914</v>
      </c>
      <c r="E28" s="12">
        <v>77.040000000000006</v>
      </c>
      <c r="F28" s="12">
        <v>82.5</v>
      </c>
      <c r="G28" s="9" t="str">
        <f>"蒙古族"</f>
        <v>蒙古族</v>
      </c>
      <c r="H28" s="6">
        <f t="shared" si="1"/>
        <v>80.861999999999995</v>
      </c>
      <c r="I28" s="12">
        <v>2.5</v>
      </c>
      <c r="J28" s="13">
        <f t="shared" si="0"/>
        <v>83.361999999999995</v>
      </c>
      <c r="K28" s="22" t="s">
        <v>16</v>
      </c>
    </row>
    <row r="29" spans="1:11" ht="17.25" customHeight="1">
      <c r="A29" s="9">
        <v>27</v>
      </c>
      <c r="B29" s="10" t="s">
        <v>39</v>
      </c>
      <c r="C29" s="10" t="s">
        <v>11</v>
      </c>
      <c r="D29" s="11">
        <v>20125010916</v>
      </c>
      <c r="E29" s="12">
        <v>82.88</v>
      </c>
      <c r="F29" s="12">
        <v>83.45</v>
      </c>
      <c r="G29" s="9" t="str">
        <f>"满族"</f>
        <v>满族</v>
      </c>
      <c r="H29" s="6">
        <f t="shared" si="1"/>
        <v>83.278999999999996</v>
      </c>
      <c r="I29" s="12"/>
      <c r="J29" s="13">
        <f t="shared" si="0"/>
        <v>83.278999999999996</v>
      </c>
      <c r="K29" s="22" t="s">
        <v>16</v>
      </c>
    </row>
    <row r="30" spans="1:11" ht="17.25" customHeight="1">
      <c r="A30" s="9">
        <v>28</v>
      </c>
      <c r="B30" s="10" t="s">
        <v>40</v>
      </c>
      <c r="C30" s="10" t="s">
        <v>11</v>
      </c>
      <c r="D30" s="11">
        <v>20125010909</v>
      </c>
      <c r="E30" s="12">
        <v>77.599999999999994</v>
      </c>
      <c r="F30" s="12">
        <v>84.85</v>
      </c>
      <c r="G30" s="9" t="str">
        <f>"汉族"</f>
        <v>汉族</v>
      </c>
      <c r="H30" s="6">
        <f t="shared" si="1"/>
        <v>82.674999999999983</v>
      </c>
      <c r="I30" s="12"/>
      <c r="J30" s="13">
        <f t="shared" si="0"/>
        <v>82.674999999999983</v>
      </c>
      <c r="K30" s="22" t="s">
        <v>16</v>
      </c>
    </row>
    <row r="31" spans="1:11" ht="17.25" customHeight="1">
      <c r="A31" s="9">
        <v>29</v>
      </c>
      <c r="B31" s="10" t="s">
        <v>41</v>
      </c>
      <c r="C31" s="10" t="s">
        <v>11</v>
      </c>
      <c r="D31" s="11">
        <v>20125010923</v>
      </c>
      <c r="E31" s="12">
        <v>79.959999999999994</v>
      </c>
      <c r="F31" s="12">
        <v>82.35</v>
      </c>
      <c r="G31" s="9" t="str">
        <f>"满族"</f>
        <v>满族</v>
      </c>
      <c r="H31" s="6">
        <f t="shared" si="1"/>
        <v>81.632999999999981</v>
      </c>
      <c r="I31" s="12"/>
      <c r="J31" s="13">
        <f t="shared" si="0"/>
        <v>81.632999999999981</v>
      </c>
      <c r="K31" s="22" t="s">
        <v>16</v>
      </c>
    </row>
    <row r="32" spans="1:11" ht="17.25" customHeight="1">
      <c r="A32" s="9">
        <v>30</v>
      </c>
      <c r="B32" s="10" t="s">
        <v>42</v>
      </c>
      <c r="C32" s="10" t="s">
        <v>11</v>
      </c>
      <c r="D32" s="11">
        <v>10125010202</v>
      </c>
      <c r="E32" s="12">
        <v>85.48</v>
      </c>
      <c r="F32" s="12">
        <v>74.400000000000006</v>
      </c>
      <c r="G32" s="9" t="str">
        <f>"蒙古族"</f>
        <v>蒙古族</v>
      </c>
      <c r="H32" s="6">
        <f t="shared" si="1"/>
        <v>77.724000000000004</v>
      </c>
      <c r="I32" s="12">
        <v>2.5</v>
      </c>
      <c r="J32" s="13">
        <f t="shared" si="0"/>
        <v>80.224000000000004</v>
      </c>
      <c r="K32" s="22" t="s">
        <v>16</v>
      </c>
    </row>
    <row r="33" spans="1:11" ht="17.25" customHeight="1">
      <c r="A33" s="9">
        <v>31</v>
      </c>
      <c r="B33" s="10" t="s">
        <v>43</v>
      </c>
      <c r="C33" s="10" t="s">
        <v>11</v>
      </c>
      <c r="D33" s="11">
        <v>20125010913</v>
      </c>
      <c r="E33" s="12">
        <v>80.64</v>
      </c>
      <c r="F33" s="12">
        <v>79.849999999999994</v>
      </c>
      <c r="G33" s="9" t="str">
        <f>"汉族"</f>
        <v>汉族</v>
      </c>
      <c r="H33" s="6">
        <f t="shared" si="1"/>
        <v>80.086999999999989</v>
      </c>
      <c r="I33" s="12"/>
      <c r="J33" s="13">
        <f t="shared" si="0"/>
        <v>80.086999999999989</v>
      </c>
      <c r="K33" s="22" t="s">
        <v>16</v>
      </c>
    </row>
    <row r="34" spans="1:11" ht="17.25" customHeight="1">
      <c r="A34" s="9">
        <v>32</v>
      </c>
      <c r="B34" s="10" t="s">
        <v>44</v>
      </c>
      <c r="C34" s="10" t="s">
        <v>11</v>
      </c>
      <c r="D34" s="11">
        <v>20125010903</v>
      </c>
      <c r="E34" s="12">
        <v>81.319999999999993</v>
      </c>
      <c r="F34" s="12">
        <v>77.650000000000006</v>
      </c>
      <c r="G34" s="9" t="str">
        <f>"汉族"</f>
        <v>汉族</v>
      </c>
      <c r="H34" s="6">
        <f t="shared" si="1"/>
        <v>78.751000000000005</v>
      </c>
      <c r="I34" s="12"/>
      <c r="J34" s="13">
        <f t="shared" si="0"/>
        <v>78.751000000000005</v>
      </c>
      <c r="K34" s="22" t="s">
        <v>16</v>
      </c>
    </row>
    <row r="35" spans="1:11" ht="17.25" customHeight="1">
      <c r="A35" s="9">
        <v>33</v>
      </c>
      <c r="B35" s="10" t="s">
        <v>45</v>
      </c>
      <c r="C35" s="10" t="s">
        <v>11</v>
      </c>
      <c r="D35" s="11">
        <v>20125010911</v>
      </c>
      <c r="E35" s="12">
        <v>73.12</v>
      </c>
      <c r="F35" s="12">
        <v>80.95</v>
      </c>
      <c r="G35" s="9" t="str">
        <f>"汉族"</f>
        <v>汉族</v>
      </c>
      <c r="H35" s="6">
        <f t="shared" si="1"/>
        <v>78.600999999999999</v>
      </c>
      <c r="I35" s="12"/>
      <c r="J35" s="13">
        <f t="shared" si="0"/>
        <v>78.600999999999999</v>
      </c>
      <c r="K35" s="22" t="s">
        <v>16</v>
      </c>
    </row>
    <row r="36" spans="1:11" ht="17.25" customHeight="1">
      <c r="A36" s="9">
        <v>34</v>
      </c>
      <c r="B36" s="10" t="s">
        <v>46</v>
      </c>
      <c r="C36" s="10" t="s">
        <v>11</v>
      </c>
      <c r="D36" s="11">
        <v>10125010125</v>
      </c>
      <c r="E36" s="12">
        <v>71.56</v>
      </c>
      <c r="F36" s="12">
        <v>77.650000000000006</v>
      </c>
      <c r="G36" s="9" t="str">
        <f>"蒙古族"</f>
        <v>蒙古族</v>
      </c>
      <c r="H36" s="6">
        <f t="shared" si="1"/>
        <v>75.823000000000008</v>
      </c>
      <c r="I36" s="12">
        <v>2.5</v>
      </c>
      <c r="J36" s="13">
        <f t="shared" si="0"/>
        <v>78.323000000000008</v>
      </c>
      <c r="K36" s="22" t="s">
        <v>16</v>
      </c>
    </row>
    <row r="37" spans="1:11" ht="17.25" customHeight="1">
      <c r="A37" s="9">
        <v>35</v>
      </c>
      <c r="B37" s="10" t="s">
        <v>47</v>
      </c>
      <c r="C37" s="10" t="s">
        <v>11</v>
      </c>
      <c r="D37" s="11">
        <v>20125010917</v>
      </c>
      <c r="E37" s="12">
        <v>75.72</v>
      </c>
      <c r="F37" s="12">
        <v>74.55</v>
      </c>
      <c r="G37" s="9" t="str">
        <f>"蒙古族"</f>
        <v>蒙古族</v>
      </c>
      <c r="H37" s="6">
        <f t="shared" si="1"/>
        <v>74.900999999999996</v>
      </c>
      <c r="I37" s="12">
        <v>2.5</v>
      </c>
      <c r="J37" s="13">
        <f t="shared" si="0"/>
        <v>77.400999999999996</v>
      </c>
      <c r="K37" s="22" t="s">
        <v>16</v>
      </c>
    </row>
    <row r="38" spans="1:11" ht="17.25" customHeight="1">
      <c r="A38" s="9">
        <v>36</v>
      </c>
      <c r="B38" s="10" t="s">
        <v>48</v>
      </c>
      <c r="C38" s="10" t="s">
        <v>11</v>
      </c>
      <c r="D38" s="11">
        <v>10125010127</v>
      </c>
      <c r="E38" s="12">
        <v>76.48</v>
      </c>
      <c r="F38" s="12">
        <v>72.349999999999994</v>
      </c>
      <c r="G38" s="9" t="str">
        <f>"蒙古族"</f>
        <v>蒙古族</v>
      </c>
      <c r="H38" s="6">
        <f t="shared" si="1"/>
        <v>73.588999999999999</v>
      </c>
      <c r="I38" s="12">
        <v>2.5</v>
      </c>
      <c r="J38" s="13">
        <f t="shared" si="0"/>
        <v>76.088999999999999</v>
      </c>
      <c r="K38" s="22" t="s">
        <v>16</v>
      </c>
    </row>
    <row r="39" spans="1:11" ht="17.25" customHeight="1">
      <c r="A39" s="9">
        <v>37</v>
      </c>
      <c r="B39" s="10" t="s">
        <v>49</v>
      </c>
      <c r="C39" s="10" t="s">
        <v>11</v>
      </c>
      <c r="D39" s="11">
        <v>20125010919</v>
      </c>
      <c r="E39" s="12">
        <v>71.8</v>
      </c>
      <c r="F39" s="12">
        <v>73.45</v>
      </c>
      <c r="G39" s="9" t="str">
        <f>"蒙古族"</f>
        <v>蒙古族</v>
      </c>
      <c r="H39" s="6">
        <f t="shared" si="1"/>
        <v>72.954999999999998</v>
      </c>
      <c r="I39" s="12">
        <v>2.5</v>
      </c>
      <c r="J39" s="13">
        <f t="shared" si="0"/>
        <v>75.454999999999998</v>
      </c>
      <c r="K39" s="22" t="s">
        <v>16</v>
      </c>
    </row>
    <row r="40" spans="1:11" ht="17.25" customHeight="1">
      <c r="A40" s="9">
        <v>38</v>
      </c>
      <c r="B40" s="10" t="s">
        <v>50</v>
      </c>
      <c r="C40" s="10" t="s">
        <v>11</v>
      </c>
      <c r="D40" s="11">
        <v>10125010119</v>
      </c>
      <c r="E40" s="12">
        <v>74.040000000000006</v>
      </c>
      <c r="F40" s="12">
        <v>75.650000000000006</v>
      </c>
      <c r="G40" s="9" t="str">
        <f>"汉族"</f>
        <v>汉族</v>
      </c>
      <c r="H40" s="6">
        <f t="shared" si="1"/>
        <v>75.167000000000002</v>
      </c>
      <c r="I40" s="12"/>
      <c r="J40" s="13">
        <f t="shared" si="0"/>
        <v>75.167000000000002</v>
      </c>
      <c r="K40" s="22" t="s">
        <v>16</v>
      </c>
    </row>
    <row r="41" spans="1:11" ht="17.25" customHeight="1">
      <c r="A41" s="9">
        <v>39</v>
      </c>
      <c r="B41" s="10" t="s">
        <v>51</v>
      </c>
      <c r="C41" s="10" t="s">
        <v>11</v>
      </c>
      <c r="D41" s="11">
        <v>10125010110</v>
      </c>
      <c r="E41" s="12">
        <v>75.319999999999993</v>
      </c>
      <c r="F41" s="12">
        <v>73.75</v>
      </c>
      <c r="G41" s="9" t="str">
        <f>"汉族"</f>
        <v>汉族</v>
      </c>
      <c r="H41" s="6">
        <f t="shared" si="1"/>
        <v>74.221000000000004</v>
      </c>
      <c r="I41" s="12"/>
      <c r="J41" s="13">
        <f t="shared" si="0"/>
        <v>74.221000000000004</v>
      </c>
      <c r="K41" s="22" t="s">
        <v>16</v>
      </c>
    </row>
    <row r="42" spans="1:11" ht="17.25" customHeight="1">
      <c r="A42" s="9">
        <v>40</v>
      </c>
      <c r="B42" s="10" t="s">
        <v>52</v>
      </c>
      <c r="C42" s="10" t="s">
        <v>11</v>
      </c>
      <c r="D42" s="11">
        <v>10125010118</v>
      </c>
      <c r="E42" s="12">
        <v>78.36</v>
      </c>
      <c r="F42" s="12">
        <v>72.349999999999994</v>
      </c>
      <c r="G42" s="9" t="str">
        <f>"汉族"</f>
        <v>汉族</v>
      </c>
      <c r="H42" s="6">
        <f t="shared" si="1"/>
        <v>74.152999999999992</v>
      </c>
      <c r="I42" s="12"/>
      <c r="J42" s="13">
        <f t="shared" si="0"/>
        <v>74.152999999999992</v>
      </c>
      <c r="K42" s="22" t="s">
        <v>16</v>
      </c>
    </row>
    <row r="43" spans="1:11" ht="17.25" customHeight="1">
      <c r="A43" s="9">
        <v>41</v>
      </c>
      <c r="B43" s="10" t="s">
        <v>53</v>
      </c>
      <c r="C43" s="10" t="s">
        <v>11</v>
      </c>
      <c r="D43" s="11">
        <v>10125010201</v>
      </c>
      <c r="E43" s="12">
        <v>71.28</v>
      </c>
      <c r="F43" s="12">
        <v>74.2</v>
      </c>
      <c r="G43" s="9" t="str">
        <f>"满族"</f>
        <v>满族</v>
      </c>
      <c r="H43" s="6">
        <f t="shared" si="1"/>
        <v>73.323999999999998</v>
      </c>
      <c r="I43" s="12"/>
      <c r="J43" s="13">
        <f t="shared" si="0"/>
        <v>73.323999999999998</v>
      </c>
      <c r="K43" s="22" t="s">
        <v>16</v>
      </c>
    </row>
    <row r="44" spans="1:11" ht="17.25" customHeight="1">
      <c r="A44" s="9">
        <v>42</v>
      </c>
      <c r="B44" s="10" t="s">
        <v>54</v>
      </c>
      <c r="C44" s="10" t="s">
        <v>11</v>
      </c>
      <c r="D44" s="11">
        <v>10125010108</v>
      </c>
      <c r="E44" s="12">
        <v>67.400000000000006</v>
      </c>
      <c r="F44" s="12">
        <v>75.8</v>
      </c>
      <c r="G44" s="9" t="str">
        <f>"汉族"</f>
        <v>汉族</v>
      </c>
      <c r="H44" s="6">
        <f t="shared" si="1"/>
        <v>73.28</v>
      </c>
      <c r="I44" s="12"/>
      <c r="J44" s="13">
        <f t="shared" si="0"/>
        <v>73.28</v>
      </c>
      <c r="K44" s="22" t="s">
        <v>16</v>
      </c>
    </row>
    <row r="45" spans="1:11" ht="17.25" customHeight="1">
      <c r="A45" s="9">
        <v>43</v>
      </c>
      <c r="B45" s="10" t="s">
        <v>55</v>
      </c>
      <c r="C45" s="10" t="s">
        <v>11</v>
      </c>
      <c r="D45" s="11">
        <v>20125010910</v>
      </c>
      <c r="E45" s="12">
        <v>63.84</v>
      </c>
      <c r="F45" s="12">
        <v>70.8</v>
      </c>
      <c r="G45" s="9" t="str">
        <f>"蒙古族"</f>
        <v>蒙古族</v>
      </c>
      <c r="H45" s="6">
        <f t="shared" si="1"/>
        <v>68.711999999999989</v>
      </c>
      <c r="I45" s="12">
        <v>2.5</v>
      </c>
      <c r="J45" s="13">
        <f t="shared" si="0"/>
        <v>71.211999999999989</v>
      </c>
      <c r="K45" s="22" t="s">
        <v>16</v>
      </c>
    </row>
    <row r="46" spans="1:11" ht="17.25" customHeight="1">
      <c r="A46" s="9">
        <v>44</v>
      </c>
      <c r="B46" s="10" t="s">
        <v>56</v>
      </c>
      <c r="C46" s="10" t="s">
        <v>11</v>
      </c>
      <c r="D46" s="11">
        <v>20125010922</v>
      </c>
      <c r="E46" s="12">
        <v>0</v>
      </c>
      <c r="F46" s="12">
        <v>0</v>
      </c>
      <c r="G46" s="9" t="str">
        <f>"蒙古族"</f>
        <v>蒙古族</v>
      </c>
      <c r="H46" s="6">
        <f t="shared" si="1"/>
        <v>0</v>
      </c>
      <c r="I46" s="12">
        <v>2.5</v>
      </c>
      <c r="J46" s="13" t="s">
        <v>57</v>
      </c>
      <c r="K46" s="22" t="s">
        <v>16</v>
      </c>
    </row>
    <row r="47" spans="1:11" ht="17.25" customHeight="1">
      <c r="A47" s="9">
        <v>45</v>
      </c>
      <c r="B47" s="10" t="s">
        <v>58</v>
      </c>
      <c r="C47" s="10" t="s">
        <v>11</v>
      </c>
      <c r="D47" s="11">
        <v>20125010912</v>
      </c>
      <c r="E47" s="12">
        <v>0</v>
      </c>
      <c r="F47" s="12">
        <v>0</v>
      </c>
      <c r="G47" s="9" t="str">
        <f>"蒙古族"</f>
        <v>蒙古族</v>
      </c>
      <c r="H47" s="6">
        <f t="shared" si="1"/>
        <v>0</v>
      </c>
      <c r="I47" s="12">
        <v>2.5</v>
      </c>
      <c r="J47" s="13" t="s">
        <v>57</v>
      </c>
      <c r="K47" s="22" t="s">
        <v>16</v>
      </c>
    </row>
    <row r="48" spans="1:11" ht="17.25" customHeight="1">
      <c r="A48" s="9">
        <v>46</v>
      </c>
      <c r="B48" s="10" t="s">
        <v>59</v>
      </c>
      <c r="C48" s="10" t="s">
        <v>11</v>
      </c>
      <c r="D48" s="11">
        <v>20125010907</v>
      </c>
      <c r="E48" s="12">
        <v>0</v>
      </c>
      <c r="F48" s="12">
        <v>0</v>
      </c>
      <c r="G48" s="9" t="str">
        <f>"蒙古族"</f>
        <v>蒙古族</v>
      </c>
      <c r="H48" s="6">
        <f t="shared" si="1"/>
        <v>0</v>
      </c>
      <c r="I48" s="12">
        <v>2.5</v>
      </c>
      <c r="J48" s="13" t="s">
        <v>57</v>
      </c>
      <c r="K48" s="22" t="s">
        <v>16</v>
      </c>
    </row>
    <row r="49" spans="1:11" ht="17.25" customHeight="1">
      <c r="A49" s="9">
        <v>47</v>
      </c>
      <c r="B49" s="10" t="s">
        <v>60</v>
      </c>
      <c r="C49" s="10" t="s">
        <v>11</v>
      </c>
      <c r="D49" s="11">
        <v>20125010920</v>
      </c>
      <c r="E49" s="12">
        <v>0</v>
      </c>
      <c r="F49" s="12">
        <v>0</v>
      </c>
      <c r="G49" s="9" t="str">
        <f>"满族"</f>
        <v>满族</v>
      </c>
      <c r="H49" s="6">
        <f t="shared" si="1"/>
        <v>0</v>
      </c>
      <c r="I49" s="12"/>
      <c r="J49" s="13" t="s">
        <v>57</v>
      </c>
      <c r="K49" s="22" t="s">
        <v>16</v>
      </c>
    </row>
    <row r="50" spans="1:11" ht="17.25" customHeight="1">
      <c r="A50" s="9">
        <v>48</v>
      </c>
      <c r="B50" s="10" t="s">
        <v>61</v>
      </c>
      <c r="C50" s="10" t="s">
        <v>62</v>
      </c>
      <c r="D50" s="11">
        <v>10125010206</v>
      </c>
      <c r="E50" s="12">
        <v>86.4</v>
      </c>
      <c r="F50" s="12">
        <v>97.5</v>
      </c>
      <c r="G50" s="9" t="str">
        <f>"蒙古族"</f>
        <v>蒙古族</v>
      </c>
      <c r="H50" s="6">
        <f t="shared" si="1"/>
        <v>94.17</v>
      </c>
      <c r="I50" s="12">
        <v>2.5</v>
      </c>
      <c r="J50" s="13">
        <f t="shared" ref="J50:J58" si="3">H50+I50</f>
        <v>96.67</v>
      </c>
      <c r="K50" s="22" t="s">
        <v>12</v>
      </c>
    </row>
    <row r="51" spans="1:11" ht="17.25" customHeight="1">
      <c r="A51" s="9">
        <v>49</v>
      </c>
      <c r="B51" s="10" t="s">
        <v>63</v>
      </c>
      <c r="C51" s="10" t="s">
        <v>62</v>
      </c>
      <c r="D51" s="11">
        <v>10125010209</v>
      </c>
      <c r="E51" s="12">
        <v>84.28</v>
      </c>
      <c r="F51" s="12">
        <v>87.65</v>
      </c>
      <c r="G51" s="9" t="str">
        <f>"蒙古族"</f>
        <v>蒙古族</v>
      </c>
      <c r="H51" s="6">
        <f t="shared" si="1"/>
        <v>86.638999999999996</v>
      </c>
      <c r="I51" s="12">
        <v>2.5</v>
      </c>
      <c r="J51" s="13">
        <f t="shared" si="3"/>
        <v>89.138999999999996</v>
      </c>
      <c r="K51" s="22" t="s">
        <v>12</v>
      </c>
    </row>
    <row r="52" spans="1:11" ht="17.25" customHeight="1">
      <c r="A52" s="9">
        <v>50</v>
      </c>
      <c r="B52" s="10" t="s">
        <v>64</v>
      </c>
      <c r="C52" s="10" t="s">
        <v>62</v>
      </c>
      <c r="D52" s="11">
        <v>10125010203</v>
      </c>
      <c r="E52" s="12">
        <v>89.76</v>
      </c>
      <c r="F52" s="12">
        <v>84.7</v>
      </c>
      <c r="G52" s="9" t="str">
        <f>"蒙古族"</f>
        <v>蒙古族</v>
      </c>
      <c r="H52" s="6">
        <f t="shared" si="1"/>
        <v>86.218000000000004</v>
      </c>
      <c r="I52" s="12">
        <v>2.5</v>
      </c>
      <c r="J52" s="13">
        <f t="shared" si="3"/>
        <v>88.718000000000004</v>
      </c>
      <c r="K52" s="22" t="s">
        <v>12</v>
      </c>
    </row>
    <row r="53" spans="1:11" ht="17.25" customHeight="1">
      <c r="A53" s="9">
        <v>51</v>
      </c>
      <c r="B53" s="10" t="s">
        <v>65</v>
      </c>
      <c r="C53" s="10" t="s">
        <v>62</v>
      </c>
      <c r="D53" s="11">
        <v>10125010205</v>
      </c>
      <c r="E53" s="12">
        <v>91.36</v>
      </c>
      <c r="F53" s="12">
        <v>83.6</v>
      </c>
      <c r="G53" s="9" t="str">
        <f>"蒙古族"</f>
        <v>蒙古族</v>
      </c>
      <c r="H53" s="6">
        <f t="shared" si="1"/>
        <v>85.927999999999983</v>
      </c>
      <c r="I53" s="12">
        <v>2.5</v>
      </c>
      <c r="J53" s="13">
        <f t="shared" si="3"/>
        <v>88.427999999999983</v>
      </c>
      <c r="K53" s="22" t="s">
        <v>16</v>
      </c>
    </row>
    <row r="54" spans="1:11" ht="17.25" customHeight="1">
      <c r="A54" s="9">
        <v>52</v>
      </c>
      <c r="B54" s="10" t="s">
        <v>66</v>
      </c>
      <c r="C54" s="10" t="s">
        <v>62</v>
      </c>
      <c r="D54" s="11">
        <v>10125010207</v>
      </c>
      <c r="E54" s="12">
        <v>86.36</v>
      </c>
      <c r="F54" s="12">
        <v>85.95</v>
      </c>
      <c r="G54" s="9" t="str">
        <f>"汉族"</f>
        <v>汉族</v>
      </c>
      <c r="H54" s="6">
        <f t="shared" si="1"/>
        <v>86.072999999999993</v>
      </c>
      <c r="I54" s="12"/>
      <c r="J54" s="13">
        <f t="shared" si="3"/>
        <v>86.072999999999993</v>
      </c>
      <c r="K54" s="22" t="s">
        <v>16</v>
      </c>
    </row>
    <row r="55" spans="1:11" ht="17.25" customHeight="1">
      <c r="A55" s="9">
        <v>53</v>
      </c>
      <c r="B55" s="10" t="s">
        <v>67</v>
      </c>
      <c r="C55" s="10" t="s">
        <v>62</v>
      </c>
      <c r="D55" s="11">
        <v>10125010208</v>
      </c>
      <c r="E55" s="12">
        <v>79.959999999999994</v>
      </c>
      <c r="F55" s="12">
        <v>77.5</v>
      </c>
      <c r="G55" s="9" t="str">
        <f>"蒙古族"</f>
        <v>蒙古族</v>
      </c>
      <c r="H55" s="6">
        <f t="shared" si="1"/>
        <v>78.238</v>
      </c>
      <c r="I55" s="12">
        <v>2.5</v>
      </c>
      <c r="J55" s="13">
        <f t="shared" si="3"/>
        <v>80.738</v>
      </c>
      <c r="K55" s="22" t="s">
        <v>16</v>
      </c>
    </row>
    <row r="56" spans="1:11" ht="17.25" customHeight="1">
      <c r="A56" s="9">
        <v>54</v>
      </c>
      <c r="B56" s="10" t="s">
        <v>68</v>
      </c>
      <c r="C56" s="10" t="s">
        <v>62</v>
      </c>
      <c r="D56" s="11">
        <v>20125010924</v>
      </c>
      <c r="E56" s="12">
        <v>80.8</v>
      </c>
      <c r="F56" s="12">
        <v>74.400000000000006</v>
      </c>
      <c r="G56" s="9" t="str">
        <f>"汉族"</f>
        <v>汉族</v>
      </c>
      <c r="H56" s="6">
        <f t="shared" si="1"/>
        <v>76.319999999999993</v>
      </c>
      <c r="I56" s="12"/>
      <c r="J56" s="13">
        <f t="shared" si="3"/>
        <v>76.319999999999993</v>
      </c>
      <c r="K56" s="22" t="s">
        <v>16</v>
      </c>
    </row>
    <row r="57" spans="1:11" ht="17.25" customHeight="1">
      <c r="A57" s="9">
        <v>55</v>
      </c>
      <c r="B57" s="10" t="s">
        <v>69</v>
      </c>
      <c r="C57" s="10" t="s">
        <v>62</v>
      </c>
      <c r="D57" s="11">
        <v>20125010925</v>
      </c>
      <c r="E57" s="12">
        <v>75</v>
      </c>
      <c r="F57" s="12">
        <v>75.95</v>
      </c>
      <c r="G57" s="9" t="str">
        <f>"汉族"</f>
        <v>汉族</v>
      </c>
      <c r="H57" s="6">
        <f t="shared" si="1"/>
        <v>75.664999999999992</v>
      </c>
      <c r="I57" s="12"/>
      <c r="J57" s="13">
        <f t="shared" si="3"/>
        <v>75.664999999999992</v>
      </c>
      <c r="K57" s="22" t="s">
        <v>16</v>
      </c>
    </row>
    <row r="58" spans="1:11" ht="17.25" customHeight="1">
      <c r="A58" s="9">
        <v>56</v>
      </c>
      <c r="B58" s="10" t="s">
        <v>70</v>
      </c>
      <c r="C58" s="10" t="s">
        <v>62</v>
      </c>
      <c r="D58" s="11">
        <v>10125010204</v>
      </c>
      <c r="E58" s="12">
        <v>77.599999999999994</v>
      </c>
      <c r="F58" s="12">
        <v>67.05</v>
      </c>
      <c r="G58" s="9" t="str">
        <f>"汉族"</f>
        <v>汉族</v>
      </c>
      <c r="H58" s="6">
        <f t="shared" si="1"/>
        <v>70.214999999999989</v>
      </c>
      <c r="I58" s="12"/>
      <c r="J58" s="13">
        <f t="shared" si="3"/>
        <v>70.214999999999989</v>
      </c>
      <c r="K58" s="22" t="s">
        <v>16</v>
      </c>
    </row>
    <row r="59" spans="1:11" ht="17.25" customHeight="1">
      <c r="A59" s="9">
        <v>57</v>
      </c>
      <c r="B59" s="10" t="s">
        <v>71</v>
      </c>
      <c r="C59" s="10" t="s">
        <v>62</v>
      </c>
      <c r="D59" s="11">
        <v>20125010926</v>
      </c>
      <c r="E59" s="12">
        <v>0</v>
      </c>
      <c r="F59" s="12">
        <v>0</v>
      </c>
      <c r="G59" s="9" t="str">
        <f>"汉族"</f>
        <v>汉族</v>
      </c>
      <c r="H59" s="6">
        <f t="shared" si="1"/>
        <v>0</v>
      </c>
      <c r="I59" s="12"/>
      <c r="J59" s="13" t="s">
        <v>57</v>
      </c>
      <c r="K59" s="22" t="s">
        <v>16</v>
      </c>
    </row>
    <row r="60" spans="1:11" ht="17.25" customHeight="1">
      <c r="A60" s="9">
        <v>58</v>
      </c>
      <c r="B60" s="10" t="s">
        <v>72</v>
      </c>
      <c r="C60" s="10" t="s">
        <v>62</v>
      </c>
      <c r="D60" s="11">
        <v>20125010927</v>
      </c>
      <c r="E60" s="12">
        <v>0</v>
      </c>
      <c r="F60" s="12">
        <v>0</v>
      </c>
      <c r="G60" s="9" t="str">
        <f>"汉族"</f>
        <v>汉族</v>
      </c>
      <c r="H60" s="6">
        <f t="shared" si="1"/>
        <v>0</v>
      </c>
      <c r="I60" s="12"/>
      <c r="J60" s="13" t="s">
        <v>57</v>
      </c>
      <c r="K60" s="22" t="s">
        <v>16</v>
      </c>
    </row>
    <row r="61" spans="1:11" ht="17.25" customHeight="1">
      <c r="A61" s="9">
        <v>59</v>
      </c>
      <c r="B61" s="10" t="s">
        <v>73</v>
      </c>
      <c r="C61" s="10" t="s">
        <v>74</v>
      </c>
      <c r="D61" s="11">
        <v>10125010210</v>
      </c>
      <c r="E61" s="12">
        <v>77</v>
      </c>
      <c r="F61" s="12">
        <v>89.05</v>
      </c>
      <c r="G61" s="9" t="str">
        <f t="shared" ref="G61:G92" si="4">"蒙古族"</f>
        <v>蒙古族</v>
      </c>
      <c r="H61" s="6">
        <f t="shared" si="1"/>
        <v>85.434999999999988</v>
      </c>
      <c r="I61" s="12">
        <v>2.5</v>
      </c>
      <c r="J61" s="13">
        <f t="shared" ref="J61:J66" si="5">H61+I61</f>
        <v>87.934999999999988</v>
      </c>
      <c r="K61" s="22" t="s">
        <v>12</v>
      </c>
    </row>
    <row r="62" spans="1:11" ht="17.25" customHeight="1">
      <c r="A62" s="9">
        <v>60</v>
      </c>
      <c r="B62" s="10" t="s">
        <v>75</v>
      </c>
      <c r="C62" s="10" t="s">
        <v>74</v>
      </c>
      <c r="D62" s="11">
        <v>20125011001</v>
      </c>
      <c r="E62" s="12">
        <v>70.319999999999993</v>
      </c>
      <c r="F62" s="12">
        <v>91.25</v>
      </c>
      <c r="G62" s="9" t="str">
        <f t="shared" si="4"/>
        <v>蒙古族</v>
      </c>
      <c r="H62" s="6">
        <f t="shared" si="1"/>
        <v>84.970999999999989</v>
      </c>
      <c r="I62" s="12">
        <v>2.5</v>
      </c>
      <c r="J62" s="13">
        <f t="shared" si="5"/>
        <v>87.470999999999989</v>
      </c>
      <c r="K62" s="22" t="s">
        <v>12</v>
      </c>
    </row>
    <row r="63" spans="1:11" ht="17.25" customHeight="1">
      <c r="A63" s="9">
        <v>61</v>
      </c>
      <c r="B63" s="10" t="s">
        <v>76</v>
      </c>
      <c r="C63" s="10" t="s">
        <v>74</v>
      </c>
      <c r="D63" s="11">
        <v>20125010928</v>
      </c>
      <c r="E63" s="12">
        <v>67.36</v>
      </c>
      <c r="F63" s="12">
        <v>91.1</v>
      </c>
      <c r="G63" s="9" t="str">
        <f t="shared" si="4"/>
        <v>蒙古族</v>
      </c>
      <c r="H63" s="6">
        <f t="shared" si="1"/>
        <v>83.97799999999998</v>
      </c>
      <c r="I63" s="12">
        <v>2.5</v>
      </c>
      <c r="J63" s="13">
        <f t="shared" si="5"/>
        <v>86.47799999999998</v>
      </c>
      <c r="K63" s="22" t="s">
        <v>12</v>
      </c>
    </row>
    <row r="64" spans="1:11" ht="17.25" customHeight="1">
      <c r="A64" s="9">
        <v>62</v>
      </c>
      <c r="B64" s="10" t="s">
        <v>77</v>
      </c>
      <c r="C64" s="10" t="s">
        <v>74</v>
      </c>
      <c r="D64" s="11">
        <v>10125010212</v>
      </c>
      <c r="E64" s="12">
        <v>67.28</v>
      </c>
      <c r="F64" s="12">
        <v>85</v>
      </c>
      <c r="G64" s="9" t="str">
        <f t="shared" si="4"/>
        <v>蒙古族</v>
      </c>
      <c r="H64" s="6">
        <f t="shared" si="1"/>
        <v>79.683999999999997</v>
      </c>
      <c r="I64" s="12">
        <v>2.5</v>
      </c>
      <c r="J64" s="13">
        <f t="shared" si="5"/>
        <v>82.183999999999997</v>
      </c>
      <c r="K64" s="22" t="s">
        <v>12</v>
      </c>
    </row>
    <row r="65" spans="1:11" ht="17.25" customHeight="1">
      <c r="A65" s="9">
        <v>63</v>
      </c>
      <c r="B65" s="10" t="s">
        <v>78</v>
      </c>
      <c r="C65" s="10" t="s">
        <v>74</v>
      </c>
      <c r="D65" s="11">
        <v>20125010930</v>
      </c>
      <c r="E65" s="12">
        <v>71</v>
      </c>
      <c r="F65" s="12">
        <v>78.45</v>
      </c>
      <c r="G65" s="9" t="str">
        <f t="shared" si="4"/>
        <v>蒙古族</v>
      </c>
      <c r="H65" s="6">
        <f t="shared" si="1"/>
        <v>76.215000000000003</v>
      </c>
      <c r="I65" s="12">
        <v>2.5</v>
      </c>
      <c r="J65" s="13">
        <f t="shared" si="5"/>
        <v>78.715000000000003</v>
      </c>
      <c r="K65" s="22" t="s">
        <v>12</v>
      </c>
    </row>
    <row r="66" spans="1:11" ht="17.25" customHeight="1">
      <c r="A66" s="9">
        <v>64</v>
      </c>
      <c r="B66" s="10" t="s">
        <v>79</v>
      </c>
      <c r="C66" s="10" t="s">
        <v>74</v>
      </c>
      <c r="D66" s="11">
        <v>10125010211</v>
      </c>
      <c r="E66" s="12">
        <v>75.64</v>
      </c>
      <c r="F66" s="12">
        <v>72.05</v>
      </c>
      <c r="G66" s="9" t="str">
        <f t="shared" si="4"/>
        <v>蒙古族</v>
      </c>
      <c r="H66" s="6">
        <f t="shared" si="1"/>
        <v>73.126999999999995</v>
      </c>
      <c r="I66" s="12">
        <v>2.5</v>
      </c>
      <c r="J66" s="13">
        <f t="shared" si="5"/>
        <v>75.626999999999995</v>
      </c>
      <c r="K66" s="22" t="s">
        <v>12</v>
      </c>
    </row>
    <row r="67" spans="1:11" ht="17.25" customHeight="1">
      <c r="A67" s="9">
        <v>65</v>
      </c>
      <c r="B67" s="10" t="s">
        <v>80</v>
      </c>
      <c r="C67" s="10" t="s">
        <v>74</v>
      </c>
      <c r="D67" s="11">
        <v>20125011504</v>
      </c>
      <c r="E67" s="12">
        <v>0</v>
      </c>
      <c r="F67" s="12">
        <v>0</v>
      </c>
      <c r="G67" s="9" t="str">
        <f t="shared" si="4"/>
        <v>蒙古族</v>
      </c>
      <c r="H67" s="6">
        <f t="shared" si="1"/>
        <v>0</v>
      </c>
      <c r="I67" s="12">
        <v>2.5</v>
      </c>
      <c r="J67" s="13" t="s">
        <v>57</v>
      </c>
      <c r="K67" s="22" t="s">
        <v>16</v>
      </c>
    </row>
    <row r="68" spans="1:11" ht="17.25" customHeight="1">
      <c r="A68" s="9">
        <v>66</v>
      </c>
      <c r="B68" s="10" t="s">
        <v>81</v>
      </c>
      <c r="C68" s="10" t="s">
        <v>74</v>
      </c>
      <c r="D68" s="11">
        <v>20125010929</v>
      </c>
      <c r="E68" s="12">
        <v>0</v>
      </c>
      <c r="F68" s="12">
        <v>0</v>
      </c>
      <c r="G68" s="9" t="str">
        <f t="shared" si="4"/>
        <v>蒙古族</v>
      </c>
      <c r="H68" s="6">
        <f t="shared" ref="H68:H131" si="6">E68*0.3+F68*0.7</f>
        <v>0</v>
      </c>
      <c r="I68" s="12">
        <v>2.5</v>
      </c>
      <c r="J68" s="13" t="s">
        <v>57</v>
      </c>
      <c r="K68" s="22" t="s">
        <v>16</v>
      </c>
    </row>
    <row r="69" spans="1:11" ht="17.25" customHeight="1">
      <c r="A69" s="9">
        <v>67</v>
      </c>
      <c r="B69" s="10" t="s">
        <v>82</v>
      </c>
      <c r="C69" s="10" t="s">
        <v>74</v>
      </c>
      <c r="D69" s="11">
        <v>20125011002</v>
      </c>
      <c r="E69" s="12">
        <v>0</v>
      </c>
      <c r="F69" s="12">
        <v>0</v>
      </c>
      <c r="G69" s="9" t="str">
        <f t="shared" si="4"/>
        <v>蒙古族</v>
      </c>
      <c r="H69" s="6">
        <f t="shared" si="6"/>
        <v>0</v>
      </c>
      <c r="I69" s="12">
        <v>2.5</v>
      </c>
      <c r="J69" s="13" t="s">
        <v>57</v>
      </c>
      <c r="K69" s="22" t="s">
        <v>16</v>
      </c>
    </row>
    <row r="70" spans="1:11" ht="17.25" customHeight="1">
      <c r="A70" s="9">
        <v>68</v>
      </c>
      <c r="B70" s="10" t="s">
        <v>83</v>
      </c>
      <c r="C70" s="10" t="s">
        <v>74</v>
      </c>
      <c r="D70" s="11">
        <v>20125011505</v>
      </c>
      <c r="E70" s="12">
        <v>0</v>
      </c>
      <c r="F70" s="12">
        <v>0</v>
      </c>
      <c r="G70" s="9" t="str">
        <f t="shared" si="4"/>
        <v>蒙古族</v>
      </c>
      <c r="H70" s="6">
        <f t="shared" si="6"/>
        <v>0</v>
      </c>
      <c r="I70" s="12">
        <v>2.5</v>
      </c>
      <c r="J70" s="13" t="s">
        <v>57</v>
      </c>
      <c r="K70" s="22" t="s">
        <v>16</v>
      </c>
    </row>
    <row r="71" spans="1:11" ht="17.25" customHeight="1">
      <c r="A71" s="9">
        <v>69</v>
      </c>
      <c r="B71" s="10" t="s">
        <v>84</v>
      </c>
      <c r="C71" s="10" t="s">
        <v>85</v>
      </c>
      <c r="D71" s="11">
        <v>20125011608</v>
      </c>
      <c r="E71" s="12">
        <v>81.8</v>
      </c>
      <c r="F71" s="12">
        <v>87.35</v>
      </c>
      <c r="G71" s="9" t="str">
        <f t="shared" si="4"/>
        <v>蒙古族</v>
      </c>
      <c r="H71" s="6">
        <f t="shared" si="6"/>
        <v>85.684999999999988</v>
      </c>
      <c r="I71" s="12">
        <v>2.5</v>
      </c>
      <c r="J71" s="13">
        <f t="shared" ref="J71:J98" si="7">H71+I71</f>
        <v>88.184999999999988</v>
      </c>
      <c r="K71" s="22" t="s">
        <v>12</v>
      </c>
    </row>
    <row r="72" spans="1:11" ht="17.25" customHeight="1">
      <c r="A72" s="9">
        <v>70</v>
      </c>
      <c r="B72" s="10" t="s">
        <v>86</v>
      </c>
      <c r="C72" s="10" t="s">
        <v>85</v>
      </c>
      <c r="D72" s="11">
        <v>20125011601</v>
      </c>
      <c r="E72" s="12">
        <v>76.2</v>
      </c>
      <c r="F72" s="12">
        <v>84.85</v>
      </c>
      <c r="G72" s="9" t="str">
        <f t="shared" si="4"/>
        <v>蒙古族</v>
      </c>
      <c r="H72" s="6">
        <f t="shared" si="6"/>
        <v>82.254999999999995</v>
      </c>
      <c r="I72" s="12">
        <v>2.5</v>
      </c>
      <c r="J72" s="13">
        <f t="shared" si="7"/>
        <v>84.754999999999995</v>
      </c>
      <c r="K72" s="22" t="s">
        <v>12</v>
      </c>
    </row>
    <row r="73" spans="1:11" ht="17.25" customHeight="1">
      <c r="A73" s="9">
        <v>71</v>
      </c>
      <c r="B73" s="10" t="s">
        <v>87</v>
      </c>
      <c r="C73" s="10" t="s">
        <v>85</v>
      </c>
      <c r="D73" s="11">
        <v>20125011621</v>
      </c>
      <c r="E73" s="12">
        <v>69.400000000000006</v>
      </c>
      <c r="F73" s="12">
        <v>86.25</v>
      </c>
      <c r="G73" s="9" t="str">
        <f t="shared" si="4"/>
        <v>蒙古族</v>
      </c>
      <c r="H73" s="6">
        <f t="shared" si="6"/>
        <v>81.194999999999993</v>
      </c>
      <c r="I73" s="12">
        <v>2.5</v>
      </c>
      <c r="J73" s="13">
        <f t="shared" si="7"/>
        <v>83.694999999999993</v>
      </c>
      <c r="K73" s="22" t="s">
        <v>12</v>
      </c>
    </row>
    <row r="74" spans="1:11" ht="17.25" customHeight="1">
      <c r="A74" s="9">
        <v>72</v>
      </c>
      <c r="B74" s="10" t="s">
        <v>88</v>
      </c>
      <c r="C74" s="10" t="s">
        <v>85</v>
      </c>
      <c r="D74" s="11">
        <v>20125011609</v>
      </c>
      <c r="E74" s="12">
        <v>69.36</v>
      </c>
      <c r="F74" s="12">
        <v>85</v>
      </c>
      <c r="G74" s="9" t="str">
        <f t="shared" si="4"/>
        <v>蒙古族</v>
      </c>
      <c r="H74" s="6">
        <f t="shared" si="6"/>
        <v>80.307999999999993</v>
      </c>
      <c r="I74" s="12">
        <v>2.5</v>
      </c>
      <c r="J74" s="13">
        <f t="shared" si="7"/>
        <v>82.807999999999993</v>
      </c>
      <c r="K74" s="22" t="s">
        <v>16</v>
      </c>
    </row>
    <row r="75" spans="1:11" ht="17.25" customHeight="1">
      <c r="A75" s="9">
        <v>73</v>
      </c>
      <c r="B75" s="10" t="s">
        <v>89</v>
      </c>
      <c r="C75" s="10" t="s">
        <v>85</v>
      </c>
      <c r="D75" s="11">
        <v>10125010708</v>
      </c>
      <c r="E75" s="12">
        <v>83.28</v>
      </c>
      <c r="F75" s="12">
        <v>76.75</v>
      </c>
      <c r="G75" s="9" t="str">
        <f t="shared" si="4"/>
        <v>蒙古族</v>
      </c>
      <c r="H75" s="6">
        <f t="shared" si="6"/>
        <v>78.708999999999989</v>
      </c>
      <c r="I75" s="12">
        <v>2.5</v>
      </c>
      <c r="J75" s="13">
        <f t="shared" si="7"/>
        <v>81.208999999999989</v>
      </c>
      <c r="K75" s="22" t="s">
        <v>16</v>
      </c>
    </row>
    <row r="76" spans="1:11" ht="17.25" customHeight="1">
      <c r="A76" s="9">
        <v>74</v>
      </c>
      <c r="B76" s="10" t="s">
        <v>73</v>
      </c>
      <c r="C76" s="10" t="s">
        <v>85</v>
      </c>
      <c r="D76" s="11">
        <v>20125011607</v>
      </c>
      <c r="E76" s="12">
        <v>66.16</v>
      </c>
      <c r="F76" s="12">
        <v>83.6</v>
      </c>
      <c r="G76" s="9" t="str">
        <f t="shared" si="4"/>
        <v>蒙古族</v>
      </c>
      <c r="H76" s="6">
        <f t="shared" si="6"/>
        <v>78.367999999999995</v>
      </c>
      <c r="I76" s="12">
        <v>2.5</v>
      </c>
      <c r="J76" s="13">
        <f t="shared" si="7"/>
        <v>80.867999999999995</v>
      </c>
      <c r="K76" s="22" t="s">
        <v>16</v>
      </c>
    </row>
    <row r="77" spans="1:11" ht="17.25" customHeight="1">
      <c r="A77" s="9">
        <v>75</v>
      </c>
      <c r="B77" s="10" t="s">
        <v>90</v>
      </c>
      <c r="C77" s="10" t="s">
        <v>85</v>
      </c>
      <c r="D77" s="11">
        <v>20125011604</v>
      </c>
      <c r="E77" s="12">
        <v>74.08</v>
      </c>
      <c r="F77" s="12">
        <v>79.55</v>
      </c>
      <c r="G77" s="9" t="str">
        <f t="shared" si="4"/>
        <v>蒙古族</v>
      </c>
      <c r="H77" s="6">
        <f t="shared" si="6"/>
        <v>77.908999999999992</v>
      </c>
      <c r="I77" s="12">
        <v>2.5</v>
      </c>
      <c r="J77" s="13">
        <f t="shared" si="7"/>
        <v>80.408999999999992</v>
      </c>
      <c r="K77" s="22" t="s">
        <v>16</v>
      </c>
    </row>
    <row r="78" spans="1:11" ht="17.25" customHeight="1">
      <c r="A78" s="9">
        <v>76</v>
      </c>
      <c r="B78" s="10" t="s">
        <v>91</v>
      </c>
      <c r="C78" s="10" t="s">
        <v>85</v>
      </c>
      <c r="D78" s="11">
        <v>10125010701</v>
      </c>
      <c r="E78" s="12">
        <v>66.52</v>
      </c>
      <c r="F78" s="12">
        <v>82.65</v>
      </c>
      <c r="G78" s="9" t="str">
        <f t="shared" si="4"/>
        <v>蒙古族</v>
      </c>
      <c r="H78" s="6">
        <f t="shared" si="6"/>
        <v>77.810999999999993</v>
      </c>
      <c r="I78" s="12">
        <v>2.5</v>
      </c>
      <c r="J78" s="13">
        <f t="shared" si="7"/>
        <v>80.310999999999993</v>
      </c>
      <c r="K78" s="22" t="s">
        <v>16</v>
      </c>
    </row>
    <row r="79" spans="1:11" ht="17.25" customHeight="1">
      <c r="A79" s="9">
        <v>77</v>
      </c>
      <c r="B79" s="10" t="s">
        <v>92</v>
      </c>
      <c r="C79" s="10" t="s">
        <v>85</v>
      </c>
      <c r="D79" s="11">
        <v>10125010703</v>
      </c>
      <c r="E79" s="12">
        <v>79</v>
      </c>
      <c r="F79" s="12">
        <v>77.05</v>
      </c>
      <c r="G79" s="9" t="str">
        <f t="shared" si="4"/>
        <v>蒙古族</v>
      </c>
      <c r="H79" s="6">
        <f t="shared" si="6"/>
        <v>77.634999999999991</v>
      </c>
      <c r="I79" s="12">
        <v>2.5</v>
      </c>
      <c r="J79" s="13">
        <f t="shared" si="7"/>
        <v>80.134999999999991</v>
      </c>
      <c r="K79" s="22" t="s">
        <v>16</v>
      </c>
    </row>
    <row r="80" spans="1:11" ht="17.25" customHeight="1">
      <c r="A80" s="9">
        <v>78</v>
      </c>
      <c r="B80" s="10" t="s">
        <v>93</v>
      </c>
      <c r="C80" s="10" t="s">
        <v>85</v>
      </c>
      <c r="D80" s="11">
        <v>10125010702</v>
      </c>
      <c r="E80" s="12">
        <v>78.319999999999993</v>
      </c>
      <c r="F80" s="12">
        <v>77.2</v>
      </c>
      <c r="G80" s="9" t="str">
        <f t="shared" si="4"/>
        <v>蒙古族</v>
      </c>
      <c r="H80" s="6">
        <f t="shared" si="6"/>
        <v>77.536000000000001</v>
      </c>
      <c r="I80" s="12">
        <v>2.5</v>
      </c>
      <c r="J80" s="13">
        <f t="shared" si="7"/>
        <v>80.036000000000001</v>
      </c>
      <c r="K80" s="22" t="s">
        <v>16</v>
      </c>
    </row>
    <row r="81" spans="1:11" ht="17.25" customHeight="1">
      <c r="A81" s="9">
        <v>79</v>
      </c>
      <c r="B81" s="10" t="s">
        <v>94</v>
      </c>
      <c r="C81" s="10" t="s">
        <v>85</v>
      </c>
      <c r="D81" s="11">
        <v>20125011613</v>
      </c>
      <c r="E81" s="12">
        <v>67.400000000000006</v>
      </c>
      <c r="F81" s="12">
        <v>80</v>
      </c>
      <c r="G81" s="9" t="str">
        <f t="shared" si="4"/>
        <v>蒙古族</v>
      </c>
      <c r="H81" s="6">
        <f t="shared" si="6"/>
        <v>76.22</v>
      </c>
      <c r="I81" s="12">
        <v>2.5</v>
      </c>
      <c r="J81" s="13">
        <f t="shared" si="7"/>
        <v>78.72</v>
      </c>
      <c r="K81" s="22" t="s">
        <v>16</v>
      </c>
    </row>
    <row r="82" spans="1:11" ht="17.25" customHeight="1">
      <c r="A82" s="9">
        <v>80</v>
      </c>
      <c r="B82" s="10" t="s">
        <v>95</v>
      </c>
      <c r="C82" s="10" t="s">
        <v>85</v>
      </c>
      <c r="D82" s="11">
        <v>10125010707</v>
      </c>
      <c r="E82" s="12">
        <v>66.239999999999995</v>
      </c>
      <c r="F82" s="12">
        <v>78.45</v>
      </c>
      <c r="G82" s="9" t="str">
        <f t="shared" si="4"/>
        <v>蒙古族</v>
      </c>
      <c r="H82" s="6">
        <f t="shared" si="6"/>
        <v>74.786999999999992</v>
      </c>
      <c r="I82" s="12">
        <v>2.5</v>
      </c>
      <c r="J82" s="13">
        <f t="shared" si="7"/>
        <v>77.286999999999992</v>
      </c>
      <c r="K82" s="22" t="s">
        <v>16</v>
      </c>
    </row>
    <row r="83" spans="1:11" ht="17.25" customHeight="1">
      <c r="A83" s="9">
        <v>81</v>
      </c>
      <c r="B83" s="10" t="s">
        <v>96</v>
      </c>
      <c r="C83" s="10" t="s">
        <v>85</v>
      </c>
      <c r="D83" s="11">
        <v>20125011619</v>
      </c>
      <c r="E83" s="12">
        <v>64.8</v>
      </c>
      <c r="F83" s="12">
        <v>78.3</v>
      </c>
      <c r="G83" s="9" t="str">
        <f t="shared" si="4"/>
        <v>蒙古族</v>
      </c>
      <c r="H83" s="6">
        <f t="shared" si="6"/>
        <v>74.25</v>
      </c>
      <c r="I83" s="12">
        <v>2.5</v>
      </c>
      <c r="J83" s="13">
        <f t="shared" si="7"/>
        <v>76.75</v>
      </c>
      <c r="K83" s="22" t="s">
        <v>16</v>
      </c>
    </row>
    <row r="84" spans="1:11" ht="17.25" customHeight="1">
      <c r="A84" s="9">
        <v>82</v>
      </c>
      <c r="B84" s="10" t="s">
        <v>97</v>
      </c>
      <c r="C84" s="10" t="s">
        <v>85</v>
      </c>
      <c r="D84" s="11">
        <v>20125011615</v>
      </c>
      <c r="E84" s="12">
        <v>62.68</v>
      </c>
      <c r="F84" s="12">
        <v>78.45</v>
      </c>
      <c r="G84" s="9" t="str">
        <f t="shared" si="4"/>
        <v>蒙古族</v>
      </c>
      <c r="H84" s="6">
        <f t="shared" si="6"/>
        <v>73.718999999999994</v>
      </c>
      <c r="I84" s="12">
        <v>2.5</v>
      </c>
      <c r="J84" s="13">
        <f t="shared" si="7"/>
        <v>76.218999999999994</v>
      </c>
      <c r="K84" s="22" t="s">
        <v>16</v>
      </c>
    </row>
    <row r="85" spans="1:11" ht="17.25" customHeight="1">
      <c r="A85" s="9">
        <v>83</v>
      </c>
      <c r="B85" s="10" t="s">
        <v>56</v>
      </c>
      <c r="C85" s="10" t="s">
        <v>85</v>
      </c>
      <c r="D85" s="11">
        <v>10125010710</v>
      </c>
      <c r="E85" s="12">
        <v>63.16</v>
      </c>
      <c r="F85" s="12">
        <v>74.400000000000006</v>
      </c>
      <c r="G85" s="9" t="str">
        <f t="shared" si="4"/>
        <v>蒙古族</v>
      </c>
      <c r="H85" s="6">
        <f t="shared" si="6"/>
        <v>71.027999999999992</v>
      </c>
      <c r="I85" s="12">
        <v>2.5</v>
      </c>
      <c r="J85" s="13">
        <f t="shared" si="7"/>
        <v>73.527999999999992</v>
      </c>
      <c r="K85" s="22" t="s">
        <v>16</v>
      </c>
    </row>
    <row r="86" spans="1:11" ht="17.25" customHeight="1">
      <c r="A86" s="9">
        <v>84</v>
      </c>
      <c r="B86" s="10" t="s">
        <v>98</v>
      </c>
      <c r="C86" s="10" t="s">
        <v>85</v>
      </c>
      <c r="D86" s="11">
        <v>20125011620</v>
      </c>
      <c r="E86" s="12">
        <v>66.44</v>
      </c>
      <c r="F86" s="12">
        <v>72.5</v>
      </c>
      <c r="G86" s="9" t="str">
        <f t="shared" si="4"/>
        <v>蒙古族</v>
      </c>
      <c r="H86" s="6">
        <f t="shared" si="6"/>
        <v>70.682000000000002</v>
      </c>
      <c r="I86" s="12">
        <v>2.5</v>
      </c>
      <c r="J86" s="13">
        <f t="shared" si="7"/>
        <v>73.182000000000002</v>
      </c>
      <c r="K86" s="22" t="s">
        <v>16</v>
      </c>
    </row>
    <row r="87" spans="1:11" ht="17.25" customHeight="1">
      <c r="A87" s="9">
        <v>85</v>
      </c>
      <c r="B87" s="10" t="s">
        <v>99</v>
      </c>
      <c r="C87" s="10" t="s">
        <v>85</v>
      </c>
      <c r="D87" s="11">
        <v>20125011606</v>
      </c>
      <c r="E87" s="12">
        <v>61.4</v>
      </c>
      <c r="F87" s="12">
        <v>73.45</v>
      </c>
      <c r="G87" s="9" t="str">
        <f t="shared" si="4"/>
        <v>蒙古族</v>
      </c>
      <c r="H87" s="6">
        <f t="shared" si="6"/>
        <v>69.834999999999994</v>
      </c>
      <c r="I87" s="12">
        <v>2.5</v>
      </c>
      <c r="J87" s="13">
        <f t="shared" si="7"/>
        <v>72.334999999999994</v>
      </c>
      <c r="K87" s="22" t="s">
        <v>16</v>
      </c>
    </row>
    <row r="88" spans="1:11" ht="17.25" customHeight="1">
      <c r="A88" s="9">
        <v>86</v>
      </c>
      <c r="B88" s="10" t="s">
        <v>100</v>
      </c>
      <c r="C88" s="10" t="s">
        <v>85</v>
      </c>
      <c r="D88" s="11">
        <v>20125011612</v>
      </c>
      <c r="E88" s="12">
        <v>62.32</v>
      </c>
      <c r="F88" s="12">
        <v>72.349999999999994</v>
      </c>
      <c r="G88" s="9" t="str">
        <f t="shared" si="4"/>
        <v>蒙古族</v>
      </c>
      <c r="H88" s="6">
        <f t="shared" si="6"/>
        <v>69.340999999999994</v>
      </c>
      <c r="I88" s="12">
        <v>2.5</v>
      </c>
      <c r="J88" s="13">
        <f t="shared" si="7"/>
        <v>71.840999999999994</v>
      </c>
      <c r="K88" s="22" t="s">
        <v>16</v>
      </c>
    </row>
    <row r="89" spans="1:11" ht="17.25" customHeight="1">
      <c r="A89" s="9">
        <v>87</v>
      </c>
      <c r="B89" s="10" t="s">
        <v>101</v>
      </c>
      <c r="C89" s="10" t="s">
        <v>85</v>
      </c>
      <c r="D89" s="11">
        <v>20125011602</v>
      </c>
      <c r="E89" s="12">
        <v>59.32</v>
      </c>
      <c r="F89" s="12">
        <v>73.599999999999994</v>
      </c>
      <c r="G89" s="9" t="str">
        <f t="shared" si="4"/>
        <v>蒙古族</v>
      </c>
      <c r="H89" s="6">
        <f t="shared" si="6"/>
        <v>69.316000000000003</v>
      </c>
      <c r="I89" s="12">
        <v>2.5</v>
      </c>
      <c r="J89" s="13">
        <f t="shared" si="7"/>
        <v>71.816000000000003</v>
      </c>
      <c r="K89" s="22" t="s">
        <v>16</v>
      </c>
    </row>
    <row r="90" spans="1:11" ht="17.25" customHeight="1">
      <c r="A90" s="9">
        <v>88</v>
      </c>
      <c r="B90" s="10" t="s">
        <v>102</v>
      </c>
      <c r="C90" s="10" t="s">
        <v>85</v>
      </c>
      <c r="D90" s="11">
        <v>10125010705</v>
      </c>
      <c r="E90" s="12">
        <v>70.28</v>
      </c>
      <c r="F90" s="12">
        <v>68.599999999999994</v>
      </c>
      <c r="G90" s="9" t="str">
        <f t="shared" si="4"/>
        <v>蒙古族</v>
      </c>
      <c r="H90" s="6">
        <f t="shared" si="6"/>
        <v>69.103999999999999</v>
      </c>
      <c r="I90" s="12">
        <v>2.5</v>
      </c>
      <c r="J90" s="13">
        <f t="shared" si="7"/>
        <v>71.603999999999999</v>
      </c>
      <c r="K90" s="22" t="s">
        <v>16</v>
      </c>
    </row>
    <row r="91" spans="1:11" ht="17.25" customHeight="1">
      <c r="A91" s="9">
        <v>89</v>
      </c>
      <c r="B91" s="10" t="s">
        <v>103</v>
      </c>
      <c r="C91" s="10" t="s">
        <v>85</v>
      </c>
      <c r="D91" s="11">
        <v>20125011610</v>
      </c>
      <c r="E91" s="12">
        <v>76.44</v>
      </c>
      <c r="F91" s="12">
        <v>65.95</v>
      </c>
      <c r="G91" s="9" t="str">
        <f t="shared" si="4"/>
        <v>蒙古族</v>
      </c>
      <c r="H91" s="6">
        <f t="shared" si="6"/>
        <v>69.096999999999994</v>
      </c>
      <c r="I91" s="12">
        <v>2.5</v>
      </c>
      <c r="J91" s="13">
        <f t="shared" si="7"/>
        <v>71.596999999999994</v>
      </c>
      <c r="K91" s="22" t="s">
        <v>16</v>
      </c>
    </row>
    <row r="92" spans="1:11" ht="17.25" customHeight="1">
      <c r="A92" s="9">
        <v>90</v>
      </c>
      <c r="B92" s="10" t="s">
        <v>104</v>
      </c>
      <c r="C92" s="10" t="s">
        <v>85</v>
      </c>
      <c r="D92" s="11">
        <v>10125010706</v>
      </c>
      <c r="E92" s="12">
        <v>63.2</v>
      </c>
      <c r="F92" s="12">
        <v>71.099999999999994</v>
      </c>
      <c r="G92" s="9" t="str">
        <f t="shared" si="4"/>
        <v>蒙古族</v>
      </c>
      <c r="H92" s="6">
        <f t="shared" si="6"/>
        <v>68.72999999999999</v>
      </c>
      <c r="I92" s="12">
        <v>2.5</v>
      </c>
      <c r="J92" s="13">
        <f t="shared" si="7"/>
        <v>71.22999999999999</v>
      </c>
      <c r="K92" s="22" t="s">
        <v>16</v>
      </c>
    </row>
    <row r="93" spans="1:11" ht="17.25" customHeight="1">
      <c r="A93" s="9">
        <v>91</v>
      </c>
      <c r="B93" s="10" t="s">
        <v>105</v>
      </c>
      <c r="C93" s="10" t="s">
        <v>85</v>
      </c>
      <c r="D93" s="11">
        <v>10125010709</v>
      </c>
      <c r="E93" s="12">
        <v>62.08</v>
      </c>
      <c r="F93" s="12">
        <v>69.849999999999994</v>
      </c>
      <c r="G93" s="9" t="str">
        <f t="shared" ref="G93:G110" si="8">"蒙古族"</f>
        <v>蒙古族</v>
      </c>
      <c r="H93" s="6">
        <f t="shared" si="6"/>
        <v>67.518999999999991</v>
      </c>
      <c r="I93" s="12">
        <v>2.5</v>
      </c>
      <c r="J93" s="13">
        <f t="shared" si="7"/>
        <v>70.018999999999991</v>
      </c>
      <c r="K93" s="22" t="s">
        <v>16</v>
      </c>
    </row>
    <row r="94" spans="1:11" ht="17.25" customHeight="1">
      <c r="A94" s="9">
        <v>92</v>
      </c>
      <c r="B94" s="10" t="s">
        <v>106</v>
      </c>
      <c r="C94" s="10" t="s">
        <v>85</v>
      </c>
      <c r="D94" s="11">
        <v>20125011605</v>
      </c>
      <c r="E94" s="12">
        <v>48.76</v>
      </c>
      <c r="F94" s="12">
        <v>66.099999999999994</v>
      </c>
      <c r="G94" s="9" t="str">
        <f t="shared" si="8"/>
        <v>蒙古族</v>
      </c>
      <c r="H94" s="6">
        <f t="shared" si="6"/>
        <v>60.897999999999996</v>
      </c>
      <c r="I94" s="12">
        <v>2.5</v>
      </c>
      <c r="J94" s="13">
        <f t="shared" si="7"/>
        <v>63.397999999999996</v>
      </c>
      <c r="K94" s="22" t="s">
        <v>16</v>
      </c>
    </row>
    <row r="95" spans="1:11" ht="17.25" customHeight="1">
      <c r="A95" s="9">
        <v>93</v>
      </c>
      <c r="B95" s="10" t="s">
        <v>38</v>
      </c>
      <c r="C95" s="10" t="s">
        <v>85</v>
      </c>
      <c r="D95" s="11">
        <v>20125011622</v>
      </c>
      <c r="E95" s="12">
        <v>59.32</v>
      </c>
      <c r="F95" s="12">
        <v>59.7</v>
      </c>
      <c r="G95" s="9" t="str">
        <f t="shared" si="8"/>
        <v>蒙古族</v>
      </c>
      <c r="H95" s="6">
        <f t="shared" si="6"/>
        <v>59.585999999999999</v>
      </c>
      <c r="I95" s="12">
        <v>2.5</v>
      </c>
      <c r="J95" s="13">
        <f t="shared" si="7"/>
        <v>62.085999999999999</v>
      </c>
      <c r="K95" s="22" t="s">
        <v>16</v>
      </c>
    </row>
    <row r="96" spans="1:11" ht="17.25" customHeight="1">
      <c r="A96" s="9">
        <v>94</v>
      </c>
      <c r="B96" s="10" t="s">
        <v>107</v>
      </c>
      <c r="C96" s="10" t="s">
        <v>85</v>
      </c>
      <c r="D96" s="11">
        <v>10125010704</v>
      </c>
      <c r="E96" s="12">
        <v>45.16</v>
      </c>
      <c r="F96" s="12">
        <v>63.75</v>
      </c>
      <c r="G96" s="9" t="str">
        <f t="shared" si="8"/>
        <v>蒙古族</v>
      </c>
      <c r="H96" s="6">
        <f t="shared" si="6"/>
        <v>58.173000000000002</v>
      </c>
      <c r="I96" s="12">
        <v>2.5</v>
      </c>
      <c r="J96" s="13">
        <f t="shared" si="7"/>
        <v>60.673000000000002</v>
      </c>
      <c r="K96" s="22" t="s">
        <v>16</v>
      </c>
    </row>
    <row r="97" spans="1:11" ht="17.25" customHeight="1">
      <c r="A97" s="9">
        <v>95</v>
      </c>
      <c r="B97" s="10" t="s">
        <v>108</v>
      </c>
      <c r="C97" s="10" t="s">
        <v>85</v>
      </c>
      <c r="D97" s="11">
        <v>20125011616</v>
      </c>
      <c r="E97" s="12">
        <v>52.84</v>
      </c>
      <c r="F97" s="12">
        <v>55.95</v>
      </c>
      <c r="G97" s="9" t="str">
        <f t="shared" si="8"/>
        <v>蒙古族</v>
      </c>
      <c r="H97" s="6">
        <f t="shared" si="6"/>
        <v>55.016999999999996</v>
      </c>
      <c r="I97" s="12">
        <v>2.5</v>
      </c>
      <c r="J97" s="13">
        <f t="shared" si="7"/>
        <v>57.516999999999996</v>
      </c>
      <c r="K97" s="22" t="s">
        <v>16</v>
      </c>
    </row>
    <row r="98" spans="1:11" ht="17.25" customHeight="1">
      <c r="A98" s="9">
        <v>96</v>
      </c>
      <c r="B98" s="10" t="s">
        <v>109</v>
      </c>
      <c r="C98" s="10" t="s">
        <v>85</v>
      </c>
      <c r="D98" s="11">
        <v>20125011624</v>
      </c>
      <c r="E98" s="12">
        <v>45.64</v>
      </c>
      <c r="F98" s="12">
        <v>52.05</v>
      </c>
      <c r="G98" s="9" t="str">
        <f t="shared" si="8"/>
        <v>蒙古族</v>
      </c>
      <c r="H98" s="6">
        <f t="shared" si="6"/>
        <v>50.126999999999995</v>
      </c>
      <c r="I98" s="12">
        <v>2.5</v>
      </c>
      <c r="J98" s="13">
        <f t="shared" si="7"/>
        <v>52.626999999999995</v>
      </c>
      <c r="K98" s="22" t="s">
        <v>16</v>
      </c>
    </row>
    <row r="99" spans="1:11" ht="17.25" customHeight="1">
      <c r="A99" s="9">
        <v>97</v>
      </c>
      <c r="B99" s="10" t="s">
        <v>110</v>
      </c>
      <c r="C99" s="10" t="s">
        <v>85</v>
      </c>
      <c r="D99" s="11">
        <v>20125011603</v>
      </c>
      <c r="E99" s="12">
        <v>0</v>
      </c>
      <c r="F99" s="12">
        <v>0</v>
      </c>
      <c r="G99" s="9" t="str">
        <f t="shared" si="8"/>
        <v>蒙古族</v>
      </c>
      <c r="H99" s="6">
        <f t="shared" si="6"/>
        <v>0</v>
      </c>
      <c r="I99" s="12">
        <v>2.5</v>
      </c>
      <c r="J99" s="13" t="s">
        <v>57</v>
      </c>
      <c r="K99" s="22" t="s">
        <v>16</v>
      </c>
    </row>
    <row r="100" spans="1:11" ht="17.25" customHeight="1">
      <c r="A100" s="9">
        <v>98</v>
      </c>
      <c r="B100" s="10" t="s">
        <v>111</v>
      </c>
      <c r="C100" s="10" t="s">
        <v>85</v>
      </c>
      <c r="D100" s="11">
        <v>20125011617</v>
      </c>
      <c r="E100" s="12">
        <v>0</v>
      </c>
      <c r="F100" s="12">
        <v>0</v>
      </c>
      <c r="G100" s="9" t="str">
        <f t="shared" si="8"/>
        <v>蒙古族</v>
      </c>
      <c r="H100" s="6">
        <f t="shared" si="6"/>
        <v>0</v>
      </c>
      <c r="I100" s="12">
        <v>2.5</v>
      </c>
      <c r="J100" s="13" t="s">
        <v>57</v>
      </c>
      <c r="K100" s="22" t="s">
        <v>16</v>
      </c>
    </row>
    <row r="101" spans="1:11" ht="17.25" customHeight="1">
      <c r="A101" s="9">
        <v>99</v>
      </c>
      <c r="B101" s="10" t="s">
        <v>112</v>
      </c>
      <c r="C101" s="10" t="s">
        <v>85</v>
      </c>
      <c r="D101" s="11">
        <v>20125011618</v>
      </c>
      <c r="E101" s="12">
        <v>0</v>
      </c>
      <c r="F101" s="12">
        <v>0</v>
      </c>
      <c r="G101" s="9" t="str">
        <f t="shared" si="8"/>
        <v>蒙古族</v>
      </c>
      <c r="H101" s="6">
        <f t="shared" si="6"/>
        <v>0</v>
      </c>
      <c r="I101" s="12">
        <v>2.5</v>
      </c>
      <c r="J101" s="13" t="s">
        <v>57</v>
      </c>
      <c r="K101" s="22" t="s">
        <v>16</v>
      </c>
    </row>
    <row r="102" spans="1:11" ht="17.25" customHeight="1">
      <c r="A102" s="9">
        <v>100</v>
      </c>
      <c r="B102" s="10" t="s">
        <v>113</v>
      </c>
      <c r="C102" s="10" t="s">
        <v>85</v>
      </c>
      <c r="D102" s="11">
        <v>20125011611</v>
      </c>
      <c r="E102" s="12">
        <v>0</v>
      </c>
      <c r="F102" s="12">
        <v>0</v>
      </c>
      <c r="G102" s="9" t="str">
        <f t="shared" si="8"/>
        <v>蒙古族</v>
      </c>
      <c r="H102" s="6">
        <f t="shared" si="6"/>
        <v>0</v>
      </c>
      <c r="I102" s="12">
        <v>2.5</v>
      </c>
      <c r="J102" s="13" t="s">
        <v>57</v>
      </c>
      <c r="K102" s="22" t="s">
        <v>16</v>
      </c>
    </row>
    <row r="103" spans="1:11" ht="17.25" customHeight="1">
      <c r="A103" s="9">
        <v>101</v>
      </c>
      <c r="B103" s="10" t="s">
        <v>114</v>
      </c>
      <c r="C103" s="10" t="s">
        <v>85</v>
      </c>
      <c r="D103" s="11">
        <v>20125011614</v>
      </c>
      <c r="E103" s="12">
        <v>0</v>
      </c>
      <c r="F103" s="12">
        <v>0</v>
      </c>
      <c r="G103" s="9" t="str">
        <f t="shared" si="8"/>
        <v>蒙古族</v>
      </c>
      <c r="H103" s="6">
        <f t="shared" si="6"/>
        <v>0</v>
      </c>
      <c r="I103" s="12">
        <v>2.5</v>
      </c>
      <c r="J103" s="13" t="s">
        <v>57</v>
      </c>
      <c r="K103" s="22" t="s">
        <v>16</v>
      </c>
    </row>
    <row r="104" spans="1:11" ht="17.25" customHeight="1">
      <c r="A104" s="9">
        <v>102</v>
      </c>
      <c r="B104" s="10" t="s">
        <v>115</v>
      </c>
      <c r="C104" s="10" t="s">
        <v>85</v>
      </c>
      <c r="D104" s="11">
        <v>20125011625</v>
      </c>
      <c r="E104" s="12">
        <v>0</v>
      </c>
      <c r="F104" s="12">
        <v>0</v>
      </c>
      <c r="G104" s="9" t="str">
        <f t="shared" si="8"/>
        <v>蒙古族</v>
      </c>
      <c r="H104" s="6">
        <f t="shared" si="6"/>
        <v>0</v>
      </c>
      <c r="I104" s="12">
        <v>2.5</v>
      </c>
      <c r="J104" s="13" t="s">
        <v>57</v>
      </c>
      <c r="K104" s="22" t="s">
        <v>16</v>
      </c>
    </row>
    <row r="105" spans="1:11" ht="17.25" customHeight="1">
      <c r="A105" s="9">
        <v>103</v>
      </c>
      <c r="B105" s="10" t="s">
        <v>116</v>
      </c>
      <c r="C105" s="10" t="s">
        <v>85</v>
      </c>
      <c r="D105" s="11">
        <v>20125011626</v>
      </c>
      <c r="E105" s="12">
        <v>0</v>
      </c>
      <c r="F105" s="12">
        <v>0</v>
      </c>
      <c r="G105" s="9" t="str">
        <f t="shared" si="8"/>
        <v>蒙古族</v>
      </c>
      <c r="H105" s="6">
        <f t="shared" si="6"/>
        <v>0</v>
      </c>
      <c r="I105" s="12">
        <v>2.5</v>
      </c>
      <c r="J105" s="13" t="s">
        <v>57</v>
      </c>
      <c r="K105" s="22" t="s">
        <v>16</v>
      </c>
    </row>
    <row r="106" spans="1:11" ht="17.25" customHeight="1">
      <c r="A106" s="9">
        <v>104</v>
      </c>
      <c r="B106" s="10" t="s">
        <v>117</v>
      </c>
      <c r="C106" s="10" t="s">
        <v>85</v>
      </c>
      <c r="D106" s="11">
        <v>20125011623</v>
      </c>
      <c r="E106" s="12">
        <v>0</v>
      </c>
      <c r="F106" s="12">
        <v>0</v>
      </c>
      <c r="G106" s="9" t="str">
        <f t="shared" si="8"/>
        <v>蒙古族</v>
      </c>
      <c r="H106" s="6">
        <f t="shared" si="6"/>
        <v>0</v>
      </c>
      <c r="I106" s="12">
        <v>2.5</v>
      </c>
      <c r="J106" s="13" t="s">
        <v>57</v>
      </c>
      <c r="K106" s="22" t="s">
        <v>16</v>
      </c>
    </row>
    <row r="107" spans="1:11" ht="17.25" customHeight="1">
      <c r="A107" s="9">
        <v>105</v>
      </c>
      <c r="B107" s="10" t="s">
        <v>118</v>
      </c>
      <c r="C107" s="10" t="s">
        <v>119</v>
      </c>
      <c r="D107" s="11">
        <v>20125011003</v>
      </c>
      <c r="E107" s="12">
        <v>90.28</v>
      </c>
      <c r="F107" s="12">
        <v>89.7</v>
      </c>
      <c r="G107" s="9" t="str">
        <f t="shared" si="8"/>
        <v>蒙古族</v>
      </c>
      <c r="H107" s="6">
        <f t="shared" si="6"/>
        <v>89.873999999999995</v>
      </c>
      <c r="I107" s="12">
        <v>2.5</v>
      </c>
      <c r="J107" s="13">
        <f t="shared" ref="J107:J113" si="9">H107+I107</f>
        <v>92.373999999999995</v>
      </c>
      <c r="K107" s="22" t="s">
        <v>12</v>
      </c>
    </row>
    <row r="108" spans="1:11" ht="17.25" customHeight="1">
      <c r="A108" s="9">
        <v>106</v>
      </c>
      <c r="B108" s="10" t="s">
        <v>114</v>
      </c>
      <c r="C108" s="10" t="s">
        <v>119</v>
      </c>
      <c r="D108" s="11">
        <v>10125010215</v>
      </c>
      <c r="E108" s="12">
        <v>82.76</v>
      </c>
      <c r="F108" s="12">
        <v>91.1</v>
      </c>
      <c r="G108" s="9" t="str">
        <f t="shared" si="8"/>
        <v>蒙古族</v>
      </c>
      <c r="H108" s="6">
        <f t="shared" si="6"/>
        <v>88.597999999999985</v>
      </c>
      <c r="I108" s="12">
        <v>2.5</v>
      </c>
      <c r="J108" s="13">
        <f t="shared" si="9"/>
        <v>91.097999999999985</v>
      </c>
      <c r="K108" s="22" t="s">
        <v>12</v>
      </c>
    </row>
    <row r="109" spans="1:11" ht="17.25" customHeight="1">
      <c r="A109" s="9">
        <v>107</v>
      </c>
      <c r="B109" s="10" t="s">
        <v>120</v>
      </c>
      <c r="C109" s="10" t="s">
        <v>119</v>
      </c>
      <c r="D109" s="11">
        <v>20125011004</v>
      </c>
      <c r="E109" s="12">
        <v>77.88</v>
      </c>
      <c r="F109" s="12">
        <v>92.35</v>
      </c>
      <c r="G109" s="9" t="str">
        <f t="shared" si="8"/>
        <v>蒙古族</v>
      </c>
      <c r="H109" s="6">
        <f t="shared" si="6"/>
        <v>88.008999999999986</v>
      </c>
      <c r="I109" s="12">
        <v>2.5</v>
      </c>
      <c r="J109" s="13">
        <f t="shared" si="9"/>
        <v>90.508999999999986</v>
      </c>
      <c r="K109" s="22" t="s">
        <v>12</v>
      </c>
    </row>
    <row r="110" spans="1:11" ht="17.25" customHeight="1">
      <c r="A110" s="9">
        <v>108</v>
      </c>
      <c r="B110" s="10" t="s">
        <v>121</v>
      </c>
      <c r="C110" s="10" t="s">
        <v>119</v>
      </c>
      <c r="D110" s="11">
        <v>10125010214</v>
      </c>
      <c r="E110" s="12">
        <v>85.6</v>
      </c>
      <c r="F110" s="12">
        <v>87.8</v>
      </c>
      <c r="G110" s="9" t="str">
        <f t="shared" si="8"/>
        <v>蒙古族</v>
      </c>
      <c r="H110" s="6">
        <f t="shared" si="6"/>
        <v>87.139999999999986</v>
      </c>
      <c r="I110" s="12">
        <v>2.5</v>
      </c>
      <c r="J110" s="13">
        <f t="shared" si="9"/>
        <v>89.639999999999986</v>
      </c>
      <c r="K110" s="22" t="s">
        <v>16</v>
      </c>
    </row>
    <row r="111" spans="1:11" ht="17.25" customHeight="1">
      <c r="A111" s="9">
        <v>109</v>
      </c>
      <c r="B111" s="10" t="s">
        <v>122</v>
      </c>
      <c r="C111" s="10" t="s">
        <v>119</v>
      </c>
      <c r="D111" s="11">
        <v>20125011006</v>
      </c>
      <c r="E111" s="12">
        <v>84.36</v>
      </c>
      <c r="F111" s="12">
        <v>84.2</v>
      </c>
      <c r="G111" s="9" t="str">
        <f>"汉族"</f>
        <v>汉族</v>
      </c>
      <c r="H111" s="6">
        <f t="shared" si="6"/>
        <v>84.24799999999999</v>
      </c>
      <c r="I111" s="12"/>
      <c r="J111" s="13">
        <f t="shared" si="9"/>
        <v>84.24799999999999</v>
      </c>
      <c r="K111" s="22" t="s">
        <v>16</v>
      </c>
    </row>
    <row r="112" spans="1:11" ht="17.25" customHeight="1">
      <c r="A112" s="9">
        <v>110</v>
      </c>
      <c r="B112" s="10" t="s">
        <v>123</v>
      </c>
      <c r="C112" s="10" t="s">
        <v>119</v>
      </c>
      <c r="D112" s="11">
        <v>20125011005</v>
      </c>
      <c r="E112" s="12">
        <v>82.72</v>
      </c>
      <c r="F112" s="12">
        <v>80.95</v>
      </c>
      <c r="G112" s="9" t="str">
        <f>"蒙古族"</f>
        <v>蒙古族</v>
      </c>
      <c r="H112" s="6">
        <f t="shared" si="6"/>
        <v>81.480999999999995</v>
      </c>
      <c r="I112" s="12">
        <v>2.5</v>
      </c>
      <c r="J112" s="13">
        <f t="shared" si="9"/>
        <v>83.980999999999995</v>
      </c>
      <c r="K112" s="22" t="s">
        <v>16</v>
      </c>
    </row>
    <row r="113" spans="1:11" ht="17.25" customHeight="1">
      <c r="A113" s="9">
        <v>111</v>
      </c>
      <c r="B113" s="10" t="s">
        <v>124</v>
      </c>
      <c r="C113" s="10" t="s">
        <v>119</v>
      </c>
      <c r="D113" s="11">
        <v>10125010213</v>
      </c>
      <c r="E113" s="12">
        <v>85.96</v>
      </c>
      <c r="F113" s="12">
        <v>82.05</v>
      </c>
      <c r="G113" s="9" t="str">
        <f>"汉族"</f>
        <v>汉族</v>
      </c>
      <c r="H113" s="6">
        <f t="shared" si="6"/>
        <v>83.222999999999985</v>
      </c>
      <c r="I113" s="12"/>
      <c r="J113" s="13">
        <f t="shared" si="9"/>
        <v>83.222999999999985</v>
      </c>
      <c r="K113" s="22" t="s">
        <v>16</v>
      </c>
    </row>
    <row r="114" spans="1:11" ht="17.25" customHeight="1">
      <c r="A114" s="9">
        <v>112</v>
      </c>
      <c r="B114" s="10" t="s">
        <v>125</v>
      </c>
      <c r="C114" s="10" t="s">
        <v>119</v>
      </c>
      <c r="D114" s="11">
        <v>20125011007</v>
      </c>
      <c r="E114" s="12">
        <v>0</v>
      </c>
      <c r="F114" s="12">
        <v>0</v>
      </c>
      <c r="G114" s="9" t="str">
        <f>"蒙古族"</f>
        <v>蒙古族</v>
      </c>
      <c r="H114" s="6">
        <f t="shared" si="6"/>
        <v>0</v>
      </c>
      <c r="I114" s="12">
        <v>2.5</v>
      </c>
      <c r="J114" s="13" t="s">
        <v>57</v>
      </c>
      <c r="K114" s="22" t="s">
        <v>16</v>
      </c>
    </row>
    <row r="115" spans="1:11" ht="17.25" customHeight="1">
      <c r="A115" s="9">
        <v>113</v>
      </c>
      <c r="B115" s="10" t="s">
        <v>126</v>
      </c>
      <c r="C115" s="10" t="s">
        <v>127</v>
      </c>
      <c r="D115" s="11">
        <v>10125010218</v>
      </c>
      <c r="E115" s="12">
        <v>85.8</v>
      </c>
      <c r="F115" s="12">
        <v>89.85</v>
      </c>
      <c r="G115" s="9" t="str">
        <f>"汉族"</f>
        <v>汉族</v>
      </c>
      <c r="H115" s="6">
        <f t="shared" si="6"/>
        <v>88.634999999999991</v>
      </c>
      <c r="I115" s="12"/>
      <c r="J115" s="13">
        <f t="shared" ref="J115:J120" si="10">H115+I115</f>
        <v>88.634999999999991</v>
      </c>
      <c r="K115" s="22" t="s">
        <v>12</v>
      </c>
    </row>
    <row r="116" spans="1:11" ht="17.25" customHeight="1">
      <c r="A116" s="9">
        <v>114</v>
      </c>
      <c r="B116" s="10" t="s">
        <v>128</v>
      </c>
      <c r="C116" s="10" t="s">
        <v>127</v>
      </c>
      <c r="D116" s="11">
        <v>10125010220</v>
      </c>
      <c r="E116" s="12">
        <v>86.08</v>
      </c>
      <c r="F116" s="12">
        <v>86.1</v>
      </c>
      <c r="G116" s="9" t="str">
        <f>"蒙古族"</f>
        <v>蒙古族</v>
      </c>
      <c r="H116" s="6">
        <f t="shared" si="6"/>
        <v>86.093999999999994</v>
      </c>
      <c r="I116" s="12">
        <v>2.5</v>
      </c>
      <c r="J116" s="13">
        <f t="shared" si="10"/>
        <v>88.593999999999994</v>
      </c>
      <c r="K116" s="22" t="s">
        <v>129</v>
      </c>
    </row>
    <row r="117" spans="1:11" ht="17.25" customHeight="1">
      <c r="A117" s="9">
        <v>115</v>
      </c>
      <c r="B117" s="10" t="s">
        <v>130</v>
      </c>
      <c r="C117" s="10" t="s">
        <v>127</v>
      </c>
      <c r="D117" s="11">
        <v>10125010219</v>
      </c>
      <c r="E117" s="12">
        <v>77.92</v>
      </c>
      <c r="F117" s="12">
        <v>87.35</v>
      </c>
      <c r="G117" s="9" t="str">
        <f>"满族"</f>
        <v>满族</v>
      </c>
      <c r="H117" s="6">
        <f t="shared" si="6"/>
        <v>84.520999999999987</v>
      </c>
      <c r="I117" s="12"/>
      <c r="J117" s="13">
        <f t="shared" si="10"/>
        <v>84.520999999999987</v>
      </c>
      <c r="K117" s="22" t="s">
        <v>12</v>
      </c>
    </row>
    <row r="118" spans="1:11" ht="17.25" customHeight="1">
      <c r="A118" s="9">
        <v>116</v>
      </c>
      <c r="B118" s="10" t="s">
        <v>131</v>
      </c>
      <c r="C118" s="10" t="s">
        <v>127</v>
      </c>
      <c r="D118" s="11">
        <v>10125010216</v>
      </c>
      <c r="E118" s="12">
        <v>88.36</v>
      </c>
      <c r="F118" s="12">
        <v>75.8</v>
      </c>
      <c r="G118" s="9" t="str">
        <f>"汉族"</f>
        <v>汉族</v>
      </c>
      <c r="H118" s="6">
        <f t="shared" si="6"/>
        <v>79.567999999999998</v>
      </c>
      <c r="I118" s="12"/>
      <c r="J118" s="13">
        <f t="shared" si="10"/>
        <v>79.567999999999998</v>
      </c>
      <c r="K118" s="22" t="s">
        <v>16</v>
      </c>
    </row>
    <row r="119" spans="1:11" ht="17.25" customHeight="1">
      <c r="A119" s="9">
        <v>117</v>
      </c>
      <c r="B119" s="10" t="s">
        <v>132</v>
      </c>
      <c r="C119" s="10" t="s">
        <v>127</v>
      </c>
      <c r="D119" s="11">
        <v>10125010221</v>
      </c>
      <c r="E119" s="12">
        <v>77.319999999999993</v>
      </c>
      <c r="F119" s="12">
        <v>76.400000000000006</v>
      </c>
      <c r="G119" s="9" t="str">
        <f>"满族"</f>
        <v>满族</v>
      </c>
      <c r="H119" s="6">
        <f t="shared" si="6"/>
        <v>76.676000000000002</v>
      </c>
      <c r="I119" s="12"/>
      <c r="J119" s="13">
        <f t="shared" si="10"/>
        <v>76.676000000000002</v>
      </c>
      <c r="K119" s="22" t="s">
        <v>16</v>
      </c>
    </row>
    <row r="120" spans="1:11" ht="17.25" customHeight="1">
      <c r="A120" s="9">
        <v>118</v>
      </c>
      <c r="B120" s="10" t="s">
        <v>133</v>
      </c>
      <c r="C120" s="10" t="s">
        <v>127</v>
      </c>
      <c r="D120" s="11">
        <v>10125010217</v>
      </c>
      <c r="E120" s="12">
        <v>73.760000000000005</v>
      </c>
      <c r="F120" s="12">
        <v>73.3</v>
      </c>
      <c r="G120" s="9" t="str">
        <f>"汉族"</f>
        <v>汉族</v>
      </c>
      <c r="H120" s="6">
        <f t="shared" si="6"/>
        <v>73.437999999999988</v>
      </c>
      <c r="I120" s="12"/>
      <c r="J120" s="13">
        <f t="shared" si="10"/>
        <v>73.437999999999988</v>
      </c>
      <c r="K120" s="22" t="s">
        <v>16</v>
      </c>
    </row>
    <row r="121" spans="1:11" ht="17.25" customHeight="1">
      <c r="A121" s="9">
        <v>119</v>
      </c>
      <c r="B121" s="10" t="s">
        <v>134</v>
      </c>
      <c r="C121" s="10" t="s">
        <v>127</v>
      </c>
      <c r="D121" s="11">
        <v>20125011008</v>
      </c>
      <c r="E121" s="12">
        <v>0</v>
      </c>
      <c r="F121" s="12">
        <v>0</v>
      </c>
      <c r="G121" s="9" t="str">
        <f>"蒙古族"</f>
        <v>蒙古族</v>
      </c>
      <c r="H121" s="6">
        <f t="shared" si="6"/>
        <v>0</v>
      </c>
      <c r="I121" s="12">
        <v>2.5</v>
      </c>
      <c r="J121" s="13" t="s">
        <v>57</v>
      </c>
      <c r="K121" s="22" t="s">
        <v>16</v>
      </c>
    </row>
    <row r="122" spans="1:11" ht="17.25" customHeight="1">
      <c r="A122" s="9">
        <v>120</v>
      </c>
      <c r="B122" s="10" t="s">
        <v>135</v>
      </c>
      <c r="C122" s="10" t="s">
        <v>136</v>
      </c>
      <c r="D122" s="11">
        <v>10125010222</v>
      </c>
      <c r="E122" s="12">
        <v>80.680000000000007</v>
      </c>
      <c r="F122" s="12">
        <v>88.15</v>
      </c>
      <c r="G122" s="9" t="str">
        <f>"蒙古族"</f>
        <v>蒙古族</v>
      </c>
      <c r="H122" s="6">
        <f t="shared" si="6"/>
        <v>85.908999999999992</v>
      </c>
      <c r="I122" s="12">
        <v>2.5</v>
      </c>
      <c r="J122" s="13">
        <f>H122+I122</f>
        <v>88.408999999999992</v>
      </c>
      <c r="K122" s="22" t="s">
        <v>12</v>
      </c>
    </row>
    <row r="123" spans="1:11" ht="17.25" customHeight="1">
      <c r="A123" s="9">
        <v>121</v>
      </c>
      <c r="B123" s="10" t="s">
        <v>137</v>
      </c>
      <c r="C123" s="10" t="s">
        <v>136</v>
      </c>
      <c r="D123" s="11">
        <v>10125010224</v>
      </c>
      <c r="E123" s="12">
        <v>85.32</v>
      </c>
      <c r="F123" s="12">
        <v>85</v>
      </c>
      <c r="G123" s="9" t="str">
        <f>"蒙古族"</f>
        <v>蒙古族</v>
      </c>
      <c r="H123" s="6">
        <f t="shared" si="6"/>
        <v>85.095999999999989</v>
      </c>
      <c r="I123" s="12">
        <v>2.5</v>
      </c>
      <c r="J123" s="13">
        <f>H123+I123</f>
        <v>87.595999999999989</v>
      </c>
      <c r="K123" s="22" t="s">
        <v>12</v>
      </c>
    </row>
    <row r="124" spans="1:11" ht="17.25" customHeight="1">
      <c r="A124" s="9">
        <v>122</v>
      </c>
      <c r="B124" s="10" t="s">
        <v>138</v>
      </c>
      <c r="C124" s="10" t="s">
        <v>136</v>
      </c>
      <c r="D124" s="11">
        <v>20125011010</v>
      </c>
      <c r="E124" s="12">
        <v>78.760000000000005</v>
      </c>
      <c r="F124" s="12">
        <v>85.95</v>
      </c>
      <c r="G124" s="9" t="str">
        <f>"彝族"</f>
        <v>彝族</v>
      </c>
      <c r="H124" s="6">
        <f t="shared" si="6"/>
        <v>83.793000000000006</v>
      </c>
      <c r="I124" s="12"/>
      <c r="J124" s="13">
        <f>H124+I124</f>
        <v>83.793000000000006</v>
      </c>
      <c r="K124" s="22" t="s">
        <v>12</v>
      </c>
    </row>
    <row r="125" spans="1:11" ht="17.25" customHeight="1">
      <c r="A125" s="9">
        <v>123</v>
      </c>
      <c r="B125" s="10" t="s">
        <v>139</v>
      </c>
      <c r="C125" s="10" t="s">
        <v>136</v>
      </c>
      <c r="D125" s="11">
        <v>20125011009</v>
      </c>
      <c r="E125" s="12">
        <v>80</v>
      </c>
      <c r="F125" s="12">
        <v>82.35</v>
      </c>
      <c r="G125" s="9" t="str">
        <f>"汉族"</f>
        <v>汉族</v>
      </c>
      <c r="H125" s="6">
        <f t="shared" si="6"/>
        <v>81.644999999999982</v>
      </c>
      <c r="I125" s="12"/>
      <c r="J125" s="13">
        <f>H125+I125</f>
        <v>81.644999999999982</v>
      </c>
      <c r="K125" s="22" t="s">
        <v>16</v>
      </c>
    </row>
    <row r="126" spans="1:11" ht="17.25" customHeight="1">
      <c r="A126" s="9">
        <v>124</v>
      </c>
      <c r="B126" s="10" t="s">
        <v>140</v>
      </c>
      <c r="C126" s="10" t="s">
        <v>136</v>
      </c>
      <c r="D126" s="11">
        <v>10125010223</v>
      </c>
      <c r="E126" s="12">
        <v>86.44</v>
      </c>
      <c r="F126" s="12">
        <v>73.75</v>
      </c>
      <c r="G126" s="9" t="str">
        <f>"蒙古族"</f>
        <v>蒙古族</v>
      </c>
      <c r="H126" s="6">
        <f t="shared" si="6"/>
        <v>77.557000000000002</v>
      </c>
      <c r="I126" s="12">
        <v>2.5</v>
      </c>
      <c r="J126" s="13">
        <f>H126+I126</f>
        <v>80.057000000000002</v>
      </c>
      <c r="K126" s="22" t="s">
        <v>16</v>
      </c>
    </row>
    <row r="127" spans="1:11" ht="17.25" customHeight="1">
      <c r="A127" s="9">
        <v>125</v>
      </c>
      <c r="B127" s="10" t="s">
        <v>141</v>
      </c>
      <c r="C127" s="10" t="s">
        <v>136</v>
      </c>
      <c r="D127" s="11">
        <v>20125011012</v>
      </c>
      <c r="E127" s="12">
        <v>0</v>
      </c>
      <c r="F127" s="12">
        <v>0</v>
      </c>
      <c r="G127" s="9" t="str">
        <f>"蒙古族"</f>
        <v>蒙古族</v>
      </c>
      <c r="H127" s="6">
        <f t="shared" si="6"/>
        <v>0</v>
      </c>
      <c r="I127" s="12">
        <v>2.5</v>
      </c>
      <c r="J127" s="13" t="s">
        <v>57</v>
      </c>
      <c r="K127" s="22" t="s">
        <v>16</v>
      </c>
    </row>
    <row r="128" spans="1:11" ht="17.25" customHeight="1">
      <c r="A128" s="9">
        <v>126</v>
      </c>
      <c r="B128" s="10" t="s">
        <v>142</v>
      </c>
      <c r="C128" s="10" t="s">
        <v>136</v>
      </c>
      <c r="D128" s="11">
        <v>20125011013</v>
      </c>
      <c r="E128" s="12">
        <v>0</v>
      </c>
      <c r="F128" s="12">
        <v>0</v>
      </c>
      <c r="G128" s="9" t="str">
        <f>"蒙古族"</f>
        <v>蒙古族</v>
      </c>
      <c r="H128" s="6">
        <f t="shared" si="6"/>
        <v>0</v>
      </c>
      <c r="I128" s="12">
        <v>2.5</v>
      </c>
      <c r="J128" s="13" t="s">
        <v>57</v>
      </c>
      <c r="K128" s="22" t="s">
        <v>16</v>
      </c>
    </row>
    <row r="129" spans="1:11" ht="17.25" customHeight="1">
      <c r="A129" s="9">
        <v>127</v>
      </c>
      <c r="B129" s="10" t="s">
        <v>143</v>
      </c>
      <c r="C129" s="10" t="s">
        <v>136</v>
      </c>
      <c r="D129" s="11">
        <v>20125011011</v>
      </c>
      <c r="E129" s="12">
        <v>0</v>
      </c>
      <c r="F129" s="12">
        <v>0</v>
      </c>
      <c r="G129" s="9" t="str">
        <f>"蒙古族"</f>
        <v>蒙古族</v>
      </c>
      <c r="H129" s="6">
        <f t="shared" si="6"/>
        <v>0</v>
      </c>
      <c r="I129" s="12">
        <v>2.5</v>
      </c>
      <c r="J129" s="13" t="s">
        <v>57</v>
      </c>
      <c r="K129" s="22" t="s">
        <v>16</v>
      </c>
    </row>
    <row r="130" spans="1:11" ht="17.25" customHeight="1">
      <c r="A130" s="9">
        <v>128</v>
      </c>
      <c r="B130" s="10" t="s">
        <v>144</v>
      </c>
      <c r="C130" s="10" t="s">
        <v>145</v>
      </c>
      <c r="D130" s="11">
        <v>10125010225</v>
      </c>
      <c r="E130" s="12">
        <v>85.12</v>
      </c>
      <c r="F130" s="12">
        <v>91.25</v>
      </c>
      <c r="G130" s="9" t="str">
        <f>"汉族"</f>
        <v>汉族</v>
      </c>
      <c r="H130" s="6">
        <f t="shared" si="6"/>
        <v>89.411000000000001</v>
      </c>
      <c r="I130" s="12"/>
      <c r="J130" s="13">
        <f>H130+I130</f>
        <v>89.411000000000001</v>
      </c>
      <c r="K130" s="22" t="s">
        <v>12</v>
      </c>
    </row>
    <row r="131" spans="1:11" ht="17.25" customHeight="1">
      <c r="A131" s="9">
        <v>129</v>
      </c>
      <c r="B131" s="10" t="s">
        <v>146</v>
      </c>
      <c r="C131" s="10" t="s">
        <v>145</v>
      </c>
      <c r="D131" s="11">
        <v>20125011015</v>
      </c>
      <c r="E131" s="12">
        <v>75.72</v>
      </c>
      <c r="F131" s="12">
        <v>63.45</v>
      </c>
      <c r="G131" s="9" t="str">
        <f>"蒙古族"</f>
        <v>蒙古族</v>
      </c>
      <c r="H131" s="6">
        <f t="shared" si="6"/>
        <v>67.131</v>
      </c>
      <c r="I131" s="12">
        <v>2.5</v>
      </c>
      <c r="J131" s="13">
        <f>H131+I131</f>
        <v>69.631</v>
      </c>
      <c r="K131" s="22" t="s">
        <v>12</v>
      </c>
    </row>
    <row r="132" spans="1:11" ht="17.25" customHeight="1">
      <c r="A132" s="9">
        <v>130</v>
      </c>
      <c r="B132" s="10" t="s">
        <v>147</v>
      </c>
      <c r="C132" s="10" t="s">
        <v>145</v>
      </c>
      <c r="D132" s="11">
        <v>20125011014</v>
      </c>
      <c r="E132" s="12">
        <v>0</v>
      </c>
      <c r="F132" s="12">
        <v>0</v>
      </c>
      <c r="G132" s="9" t="str">
        <f>"蒙古族"</f>
        <v>蒙古族</v>
      </c>
      <c r="H132" s="6">
        <f t="shared" ref="H132:H195" si="11">E132*0.3+F132*0.7</f>
        <v>0</v>
      </c>
      <c r="I132" s="12">
        <v>2.5</v>
      </c>
      <c r="J132" s="13" t="s">
        <v>57</v>
      </c>
      <c r="K132" s="22" t="s">
        <v>16</v>
      </c>
    </row>
    <row r="133" spans="1:11" ht="17.25" customHeight="1">
      <c r="A133" s="9">
        <v>131</v>
      </c>
      <c r="B133" s="10" t="s">
        <v>148</v>
      </c>
      <c r="C133" s="10" t="s">
        <v>149</v>
      </c>
      <c r="D133" s="11">
        <v>20125011017</v>
      </c>
      <c r="E133" s="12">
        <v>84.92</v>
      </c>
      <c r="F133" s="12">
        <v>86.25</v>
      </c>
      <c r="G133" s="9" t="str">
        <f>"蒙古族"</f>
        <v>蒙古族</v>
      </c>
      <c r="H133" s="6">
        <f t="shared" si="11"/>
        <v>85.850999999999999</v>
      </c>
      <c r="I133" s="12">
        <v>2.5</v>
      </c>
      <c r="J133" s="13">
        <f t="shared" ref="J133:J139" si="12">H133+I133</f>
        <v>88.350999999999999</v>
      </c>
      <c r="K133" s="22" t="s">
        <v>12</v>
      </c>
    </row>
    <row r="134" spans="1:11" ht="17.25" customHeight="1">
      <c r="A134" s="9">
        <v>132</v>
      </c>
      <c r="B134" s="10" t="s">
        <v>25</v>
      </c>
      <c r="C134" s="10" t="s">
        <v>149</v>
      </c>
      <c r="D134" s="11">
        <v>10125010228</v>
      </c>
      <c r="E134" s="12">
        <v>89.72</v>
      </c>
      <c r="F134" s="12">
        <v>80.95</v>
      </c>
      <c r="G134" s="9" t="str">
        <f>"汉族"</f>
        <v>汉族</v>
      </c>
      <c r="H134" s="6">
        <f t="shared" si="11"/>
        <v>83.581000000000003</v>
      </c>
      <c r="I134" s="12"/>
      <c r="J134" s="13">
        <f t="shared" si="12"/>
        <v>83.581000000000003</v>
      </c>
      <c r="K134" s="22" t="s">
        <v>12</v>
      </c>
    </row>
    <row r="135" spans="1:11" ht="17.25" customHeight="1">
      <c r="A135" s="9">
        <v>133</v>
      </c>
      <c r="B135" s="10" t="s">
        <v>150</v>
      </c>
      <c r="C135" s="10" t="s">
        <v>149</v>
      </c>
      <c r="D135" s="11">
        <v>10125010229</v>
      </c>
      <c r="E135" s="12">
        <v>85.8</v>
      </c>
      <c r="F135" s="12">
        <v>77.349999999999994</v>
      </c>
      <c r="G135" s="9" t="str">
        <f t="shared" ref="G135:G140" si="13">"蒙古族"</f>
        <v>蒙古族</v>
      </c>
      <c r="H135" s="6">
        <f t="shared" si="11"/>
        <v>79.884999999999991</v>
      </c>
      <c r="I135" s="12">
        <v>2.5</v>
      </c>
      <c r="J135" s="13">
        <f t="shared" si="12"/>
        <v>82.384999999999991</v>
      </c>
      <c r="K135" s="22" t="s">
        <v>12</v>
      </c>
    </row>
    <row r="136" spans="1:11" ht="17.25" customHeight="1">
      <c r="A136" s="9">
        <v>134</v>
      </c>
      <c r="B136" s="10" t="s">
        <v>151</v>
      </c>
      <c r="C136" s="10" t="s">
        <v>149</v>
      </c>
      <c r="D136" s="11">
        <v>20125011019</v>
      </c>
      <c r="E136" s="12">
        <v>84.2</v>
      </c>
      <c r="F136" s="12">
        <v>73.45</v>
      </c>
      <c r="G136" s="9" t="str">
        <f t="shared" si="13"/>
        <v>蒙古族</v>
      </c>
      <c r="H136" s="6">
        <f t="shared" si="11"/>
        <v>76.674999999999997</v>
      </c>
      <c r="I136" s="12">
        <v>2.5</v>
      </c>
      <c r="J136" s="13">
        <f t="shared" si="12"/>
        <v>79.174999999999997</v>
      </c>
      <c r="K136" s="22" t="s">
        <v>16</v>
      </c>
    </row>
    <row r="137" spans="1:11" ht="17.25" customHeight="1">
      <c r="A137" s="9">
        <v>135</v>
      </c>
      <c r="B137" s="10" t="s">
        <v>152</v>
      </c>
      <c r="C137" s="10" t="s">
        <v>149</v>
      </c>
      <c r="D137" s="11">
        <v>20125011018</v>
      </c>
      <c r="E137" s="12">
        <v>79.12</v>
      </c>
      <c r="F137" s="12">
        <v>67.05</v>
      </c>
      <c r="G137" s="9" t="str">
        <f t="shared" si="13"/>
        <v>蒙古族</v>
      </c>
      <c r="H137" s="6">
        <f t="shared" si="11"/>
        <v>70.670999999999992</v>
      </c>
      <c r="I137" s="12">
        <v>2.5</v>
      </c>
      <c r="J137" s="13">
        <f t="shared" si="12"/>
        <v>73.170999999999992</v>
      </c>
      <c r="K137" s="22" t="s">
        <v>16</v>
      </c>
    </row>
    <row r="138" spans="1:11" ht="17.25" customHeight="1">
      <c r="A138" s="9">
        <v>136</v>
      </c>
      <c r="B138" s="10" t="s">
        <v>153</v>
      </c>
      <c r="C138" s="10" t="s">
        <v>149</v>
      </c>
      <c r="D138" s="11">
        <v>10125010226</v>
      </c>
      <c r="E138" s="12">
        <v>72.52</v>
      </c>
      <c r="F138" s="12">
        <v>60.5</v>
      </c>
      <c r="G138" s="9" t="str">
        <f t="shared" si="13"/>
        <v>蒙古族</v>
      </c>
      <c r="H138" s="6">
        <f t="shared" si="11"/>
        <v>64.105999999999995</v>
      </c>
      <c r="I138" s="12">
        <v>2.5</v>
      </c>
      <c r="J138" s="13">
        <f t="shared" si="12"/>
        <v>66.605999999999995</v>
      </c>
      <c r="K138" s="22" t="s">
        <v>16</v>
      </c>
    </row>
    <row r="139" spans="1:11" ht="17.25" customHeight="1">
      <c r="A139" s="9">
        <v>137</v>
      </c>
      <c r="B139" s="10" t="s">
        <v>154</v>
      </c>
      <c r="C139" s="10" t="s">
        <v>149</v>
      </c>
      <c r="D139" s="11">
        <v>10125010227</v>
      </c>
      <c r="E139" s="12">
        <v>58.72</v>
      </c>
      <c r="F139" s="12">
        <v>66.099999999999994</v>
      </c>
      <c r="G139" s="9" t="str">
        <f t="shared" si="13"/>
        <v>蒙古族</v>
      </c>
      <c r="H139" s="6">
        <f t="shared" si="11"/>
        <v>63.885999999999996</v>
      </c>
      <c r="I139" s="12">
        <v>2.5</v>
      </c>
      <c r="J139" s="13">
        <f t="shared" si="12"/>
        <v>66.385999999999996</v>
      </c>
      <c r="K139" s="22" t="s">
        <v>16</v>
      </c>
    </row>
    <row r="140" spans="1:11" ht="17.25" customHeight="1">
      <c r="A140" s="9">
        <v>138</v>
      </c>
      <c r="B140" s="10" t="s">
        <v>155</v>
      </c>
      <c r="C140" s="10" t="s">
        <v>149</v>
      </c>
      <c r="D140" s="11">
        <v>20125011020</v>
      </c>
      <c r="E140" s="12">
        <v>0</v>
      </c>
      <c r="F140" s="12">
        <v>0</v>
      </c>
      <c r="G140" s="9" t="str">
        <f t="shared" si="13"/>
        <v>蒙古族</v>
      </c>
      <c r="H140" s="6">
        <f t="shared" si="11"/>
        <v>0</v>
      </c>
      <c r="I140" s="12">
        <v>2.5</v>
      </c>
      <c r="J140" s="13" t="s">
        <v>57</v>
      </c>
      <c r="K140" s="22" t="s">
        <v>16</v>
      </c>
    </row>
    <row r="141" spans="1:11" ht="17.25" customHeight="1">
      <c r="A141" s="9">
        <v>139</v>
      </c>
      <c r="B141" s="10" t="s">
        <v>156</v>
      </c>
      <c r="C141" s="10" t="s">
        <v>149</v>
      </c>
      <c r="D141" s="11">
        <v>20125011016</v>
      </c>
      <c r="E141" s="12">
        <v>0</v>
      </c>
      <c r="F141" s="12">
        <v>0</v>
      </c>
      <c r="G141" s="9" t="str">
        <f>"汉族"</f>
        <v>汉族</v>
      </c>
      <c r="H141" s="6">
        <f t="shared" si="11"/>
        <v>0</v>
      </c>
      <c r="I141" s="12"/>
      <c r="J141" s="13" t="s">
        <v>57</v>
      </c>
      <c r="K141" s="22" t="s">
        <v>16</v>
      </c>
    </row>
    <row r="142" spans="1:11" ht="17.25" customHeight="1">
      <c r="A142" s="9">
        <v>140</v>
      </c>
      <c r="B142" s="10" t="s">
        <v>157</v>
      </c>
      <c r="C142" s="10" t="s">
        <v>158</v>
      </c>
      <c r="D142" s="11">
        <v>20125011021</v>
      </c>
      <c r="E142" s="12">
        <v>79.08</v>
      </c>
      <c r="F142" s="12">
        <v>57.5</v>
      </c>
      <c r="G142" s="9" t="str">
        <f>"汉族"</f>
        <v>汉族</v>
      </c>
      <c r="H142" s="6">
        <f t="shared" si="11"/>
        <v>63.974000000000004</v>
      </c>
      <c r="I142" s="12"/>
      <c r="J142" s="13">
        <f>H142+I142</f>
        <v>63.974000000000004</v>
      </c>
      <c r="K142" s="22" t="s">
        <v>12</v>
      </c>
    </row>
    <row r="143" spans="1:11" ht="17.25" customHeight="1">
      <c r="A143" s="9">
        <v>141</v>
      </c>
      <c r="B143" s="10" t="s">
        <v>159</v>
      </c>
      <c r="C143" s="10" t="s">
        <v>158</v>
      </c>
      <c r="D143" s="11">
        <v>20125011023</v>
      </c>
      <c r="E143" s="12">
        <v>0</v>
      </c>
      <c r="F143" s="12">
        <v>0</v>
      </c>
      <c r="G143" s="9" t="str">
        <f>"汉族"</f>
        <v>汉族</v>
      </c>
      <c r="H143" s="6">
        <f t="shared" si="11"/>
        <v>0</v>
      </c>
      <c r="I143" s="12"/>
      <c r="J143" s="13" t="s">
        <v>57</v>
      </c>
      <c r="K143" s="22" t="s">
        <v>16</v>
      </c>
    </row>
    <row r="144" spans="1:11" ht="17.25" customHeight="1">
      <c r="A144" s="9">
        <v>142</v>
      </c>
      <c r="B144" s="10" t="s">
        <v>160</v>
      </c>
      <c r="C144" s="10" t="s">
        <v>158</v>
      </c>
      <c r="D144" s="11">
        <v>20125011024</v>
      </c>
      <c r="E144" s="12">
        <v>0</v>
      </c>
      <c r="F144" s="12">
        <v>0</v>
      </c>
      <c r="G144" s="9" t="str">
        <f>"汉族"</f>
        <v>汉族</v>
      </c>
      <c r="H144" s="6">
        <f t="shared" si="11"/>
        <v>0</v>
      </c>
      <c r="I144" s="12"/>
      <c r="J144" s="13" t="s">
        <v>57</v>
      </c>
      <c r="K144" s="22" t="s">
        <v>16</v>
      </c>
    </row>
    <row r="145" spans="1:11" ht="17.25" customHeight="1">
      <c r="A145" s="9">
        <v>143</v>
      </c>
      <c r="B145" s="10" t="s">
        <v>161</v>
      </c>
      <c r="C145" s="10" t="s">
        <v>158</v>
      </c>
      <c r="D145" s="11">
        <v>20125011022</v>
      </c>
      <c r="E145" s="12">
        <v>0</v>
      </c>
      <c r="F145" s="12">
        <v>0</v>
      </c>
      <c r="G145" s="9" t="str">
        <f>"汉族"</f>
        <v>汉族</v>
      </c>
      <c r="H145" s="6">
        <f t="shared" si="11"/>
        <v>0</v>
      </c>
      <c r="I145" s="12"/>
      <c r="J145" s="13" t="s">
        <v>57</v>
      </c>
      <c r="K145" s="22" t="s">
        <v>16</v>
      </c>
    </row>
    <row r="146" spans="1:11" ht="17.25" customHeight="1">
      <c r="A146" s="9">
        <v>144</v>
      </c>
      <c r="B146" s="10" t="s">
        <v>162</v>
      </c>
      <c r="C146" s="10" t="s">
        <v>163</v>
      </c>
      <c r="D146" s="11">
        <v>20125011029</v>
      </c>
      <c r="E146" s="12">
        <v>90</v>
      </c>
      <c r="F146" s="12">
        <v>83.6</v>
      </c>
      <c r="G146" s="9" t="str">
        <f>"蒙古族"</f>
        <v>蒙古族</v>
      </c>
      <c r="H146" s="6">
        <f t="shared" si="11"/>
        <v>85.519999999999982</v>
      </c>
      <c r="I146" s="12">
        <v>2.5</v>
      </c>
      <c r="J146" s="13">
        <f>H146+I146</f>
        <v>88.019999999999982</v>
      </c>
      <c r="K146" s="22" t="s">
        <v>12</v>
      </c>
    </row>
    <row r="147" spans="1:11" ht="17.25" customHeight="1">
      <c r="A147" s="9">
        <v>145</v>
      </c>
      <c r="B147" s="10" t="s">
        <v>164</v>
      </c>
      <c r="C147" s="10" t="s">
        <v>163</v>
      </c>
      <c r="D147" s="11">
        <v>10125010301</v>
      </c>
      <c r="E147" s="12">
        <v>78.16</v>
      </c>
      <c r="F147" s="12">
        <v>86.25</v>
      </c>
      <c r="G147" s="9" t="str">
        <f>"汉族"</f>
        <v>汉族</v>
      </c>
      <c r="H147" s="6">
        <f t="shared" si="11"/>
        <v>83.822999999999993</v>
      </c>
      <c r="I147" s="12"/>
      <c r="J147" s="13">
        <f>H147+I147</f>
        <v>83.822999999999993</v>
      </c>
      <c r="K147" s="22" t="s">
        <v>12</v>
      </c>
    </row>
    <row r="148" spans="1:11" ht="17.25" customHeight="1">
      <c r="A148" s="9">
        <v>146</v>
      </c>
      <c r="B148" s="10" t="s">
        <v>165</v>
      </c>
      <c r="C148" s="10" t="s">
        <v>163</v>
      </c>
      <c r="D148" s="11">
        <v>10125010230</v>
      </c>
      <c r="E148" s="12">
        <v>84.36</v>
      </c>
      <c r="F148" s="12">
        <v>75.8</v>
      </c>
      <c r="G148" s="9" t="str">
        <f>"蒙古族"</f>
        <v>蒙古族</v>
      </c>
      <c r="H148" s="6">
        <f t="shared" si="11"/>
        <v>78.367999999999995</v>
      </c>
      <c r="I148" s="12">
        <v>2.5</v>
      </c>
      <c r="J148" s="13">
        <f>H148+I148</f>
        <v>80.867999999999995</v>
      </c>
      <c r="K148" s="22" t="s">
        <v>12</v>
      </c>
    </row>
    <row r="149" spans="1:11" ht="17.25" customHeight="1">
      <c r="A149" s="9">
        <v>147</v>
      </c>
      <c r="B149" s="10" t="s">
        <v>166</v>
      </c>
      <c r="C149" s="10" t="s">
        <v>163</v>
      </c>
      <c r="D149" s="11">
        <v>10125010302</v>
      </c>
      <c r="E149" s="12">
        <v>82.64</v>
      </c>
      <c r="F149" s="12">
        <v>73.3</v>
      </c>
      <c r="G149" s="9" t="str">
        <f>"汉族"</f>
        <v>汉族</v>
      </c>
      <c r="H149" s="6">
        <f t="shared" si="11"/>
        <v>76.10199999999999</v>
      </c>
      <c r="I149" s="12"/>
      <c r="J149" s="13">
        <f>H149+I149</f>
        <v>76.10199999999999</v>
      </c>
      <c r="K149" s="22" t="s">
        <v>16</v>
      </c>
    </row>
    <row r="150" spans="1:11" ht="17.25" customHeight="1">
      <c r="A150" s="9">
        <v>148</v>
      </c>
      <c r="B150" s="10" t="s">
        <v>167</v>
      </c>
      <c r="C150" s="10" t="s">
        <v>163</v>
      </c>
      <c r="D150" s="11">
        <v>20125011028</v>
      </c>
      <c r="E150" s="12">
        <v>73.239999999999995</v>
      </c>
      <c r="F150" s="12">
        <v>66.900000000000006</v>
      </c>
      <c r="G150" s="9" t="str">
        <f>"蒙古族"</f>
        <v>蒙古族</v>
      </c>
      <c r="H150" s="6">
        <f t="shared" si="11"/>
        <v>68.801999999999992</v>
      </c>
      <c r="I150" s="12">
        <v>2.5</v>
      </c>
      <c r="J150" s="13">
        <f>H150+I150</f>
        <v>71.301999999999992</v>
      </c>
      <c r="K150" s="22" t="s">
        <v>16</v>
      </c>
    </row>
    <row r="151" spans="1:11" ht="17.25" customHeight="1">
      <c r="A151" s="9">
        <v>149</v>
      </c>
      <c r="B151" s="10" t="s">
        <v>168</v>
      </c>
      <c r="C151" s="10" t="s">
        <v>163</v>
      </c>
      <c r="D151" s="11">
        <v>20125011025</v>
      </c>
      <c r="E151" s="12">
        <v>0</v>
      </c>
      <c r="F151" s="12">
        <v>0</v>
      </c>
      <c r="G151" s="9" t="str">
        <f>"蒙古族"</f>
        <v>蒙古族</v>
      </c>
      <c r="H151" s="6">
        <f t="shared" si="11"/>
        <v>0</v>
      </c>
      <c r="I151" s="12">
        <v>2.5</v>
      </c>
      <c r="J151" s="13" t="s">
        <v>57</v>
      </c>
      <c r="K151" s="22" t="s">
        <v>16</v>
      </c>
    </row>
    <row r="152" spans="1:11" ht="17.25" customHeight="1">
      <c r="A152" s="9">
        <v>150</v>
      </c>
      <c r="B152" s="10" t="s">
        <v>169</v>
      </c>
      <c r="C152" s="10" t="s">
        <v>163</v>
      </c>
      <c r="D152" s="11">
        <v>20125011026</v>
      </c>
      <c r="E152" s="12">
        <v>0</v>
      </c>
      <c r="F152" s="12">
        <v>0</v>
      </c>
      <c r="G152" s="9" t="str">
        <f>"蒙古族"</f>
        <v>蒙古族</v>
      </c>
      <c r="H152" s="6">
        <f t="shared" si="11"/>
        <v>0</v>
      </c>
      <c r="I152" s="12">
        <v>2.5</v>
      </c>
      <c r="J152" s="13" t="s">
        <v>57</v>
      </c>
      <c r="K152" s="22" t="s">
        <v>16</v>
      </c>
    </row>
    <row r="153" spans="1:11" ht="17.25" customHeight="1">
      <c r="A153" s="9">
        <v>151</v>
      </c>
      <c r="B153" s="10" t="s">
        <v>170</v>
      </c>
      <c r="C153" s="10" t="s">
        <v>163</v>
      </c>
      <c r="D153" s="11">
        <v>20125011101</v>
      </c>
      <c r="E153" s="12">
        <v>0</v>
      </c>
      <c r="F153" s="12">
        <v>0</v>
      </c>
      <c r="G153" s="9" t="str">
        <f>"蒙古族"</f>
        <v>蒙古族</v>
      </c>
      <c r="H153" s="6">
        <f t="shared" si="11"/>
        <v>0</v>
      </c>
      <c r="I153" s="12">
        <v>2.5</v>
      </c>
      <c r="J153" s="13" t="s">
        <v>57</v>
      </c>
      <c r="K153" s="22" t="s">
        <v>16</v>
      </c>
    </row>
    <row r="154" spans="1:11" ht="17.25" customHeight="1">
      <c r="A154" s="9">
        <v>152</v>
      </c>
      <c r="B154" s="10" t="s">
        <v>171</v>
      </c>
      <c r="C154" s="10" t="s">
        <v>163</v>
      </c>
      <c r="D154" s="11">
        <v>20125011102</v>
      </c>
      <c r="E154" s="12">
        <v>0</v>
      </c>
      <c r="F154" s="12">
        <v>0</v>
      </c>
      <c r="G154" s="9" t="str">
        <f>"蒙古族"</f>
        <v>蒙古族</v>
      </c>
      <c r="H154" s="6">
        <f t="shared" si="11"/>
        <v>0</v>
      </c>
      <c r="I154" s="12">
        <v>2.5</v>
      </c>
      <c r="J154" s="13" t="s">
        <v>57</v>
      </c>
      <c r="K154" s="22" t="s">
        <v>16</v>
      </c>
    </row>
    <row r="155" spans="1:11" ht="17.25" customHeight="1">
      <c r="A155" s="9">
        <v>153</v>
      </c>
      <c r="B155" s="10" t="s">
        <v>172</v>
      </c>
      <c r="C155" s="10" t="s">
        <v>163</v>
      </c>
      <c r="D155" s="11">
        <v>20125011027</v>
      </c>
      <c r="E155" s="12">
        <v>0</v>
      </c>
      <c r="F155" s="12">
        <v>0</v>
      </c>
      <c r="G155" s="9" t="str">
        <f>"汉族"</f>
        <v>汉族</v>
      </c>
      <c r="H155" s="6">
        <f t="shared" si="11"/>
        <v>0</v>
      </c>
      <c r="I155" s="12"/>
      <c r="J155" s="13" t="s">
        <v>57</v>
      </c>
      <c r="K155" s="22" t="s">
        <v>16</v>
      </c>
    </row>
    <row r="156" spans="1:11" ht="17.25" customHeight="1">
      <c r="A156" s="9">
        <v>154</v>
      </c>
      <c r="B156" s="10" t="s">
        <v>173</v>
      </c>
      <c r="C156" s="10" t="s">
        <v>163</v>
      </c>
      <c r="D156" s="11">
        <v>20125011030</v>
      </c>
      <c r="E156" s="12">
        <v>0</v>
      </c>
      <c r="F156" s="12">
        <v>0</v>
      </c>
      <c r="G156" s="9" t="str">
        <f>"汉族"</f>
        <v>汉族</v>
      </c>
      <c r="H156" s="6">
        <f t="shared" si="11"/>
        <v>0</v>
      </c>
      <c r="I156" s="12"/>
      <c r="J156" s="13" t="s">
        <v>57</v>
      </c>
      <c r="K156" s="22" t="s">
        <v>16</v>
      </c>
    </row>
    <row r="157" spans="1:11" ht="17.25" customHeight="1">
      <c r="A157" s="9">
        <v>155</v>
      </c>
      <c r="B157" s="10" t="s">
        <v>174</v>
      </c>
      <c r="C157" s="10" t="s">
        <v>175</v>
      </c>
      <c r="D157" s="11">
        <v>10125010303</v>
      </c>
      <c r="E157" s="12">
        <v>81.84</v>
      </c>
      <c r="F157" s="12">
        <v>88.45</v>
      </c>
      <c r="G157" s="9" t="str">
        <f>"蒙古族"</f>
        <v>蒙古族</v>
      </c>
      <c r="H157" s="6">
        <f t="shared" si="11"/>
        <v>86.466999999999999</v>
      </c>
      <c r="I157" s="12">
        <v>2.5</v>
      </c>
      <c r="J157" s="13">
        <f>H157+I157</f>
        <v>88.966999999999999</v>
      </c>
      <c r="K157" s="22" t="s">
        <v>12</v>
      </c>
    </row>
    <row r="158" spans="1:11" ht="17.25" customHeight="1">
      <c r="A158" s="9">
        <v>156</v>
      </c>
      <c r="B158" s="10" t="s">
        <v>176</v>
      </c>
      <c r="C158" s="10" t="s">
        <v>175</v>
      </c>
      <c r="D158" s="11">
        <v>20125011104</v>
      </c>
      <c r="E158" s="12">
        <v>91.44</v>
      </c>
      <c r="F158" s="12">
        <v>82.5</v>
      </c>
      <c r="G158" s="9" t="str">
        <f>"蒙古族"</f>
        <v>蒙古族</v>
      </c>
      <c r="H158" s="6">
        <f t="shared" si="11"/>
        <v>85.181999999999988</v>
      </c>
      <c r="I158" s="12">
        <v>2.5</v>
      </c>
      <c r="J158" s="13">
        <f>H158+I158</f>
        <v>87.681999999999988</v>
      </c>
      <c r="K158" s="22" t="s">
        <v>12</v>
      </c>
    </row>
    <row r="159" spans="1:11" ht="17.25" customHeight="1">
      <c r="A159" s="9">
        <v>157</v>
      </c>
      <c r="B159" s="10" t="s">
        <v>177</v>
      </c>
      <c r="C159" s="10" t="s">
        <v>175</v>
      </c>
      <c r="D159" s="11">
        <v>10125010305</v>
      </c>
      <c r="E159" s="12">
        <v>74.239999999999995</v>
      </c>
      <c r="F159" s="12">
        <v>84.55</v>
      </c>
      <c r="G159" s="9" t="str">
        <f>"汉族"</f>
        <v>汉族</v>
      </c>
      <c r="H159" s="6">
        <f t="shared" si="11"/>
        <v>81.456999999999994</v>
      </c>
      <c r="I159" s="12"/>
      <c r="J159" s="13">
        <f>H159+I159</f>
        <v>81.456999999999994</v>
      </c>
      <c r="K159" s="22" t="s">
        <v>12</v>
      </c>
    </row>
    <row r="160" spans="1:11" ht="17.25" customHeight="1">
      <c r="A160" s="9">
        <v>158</v>
      </c>
      <c r="B160" s="10" t="s">
        <v>178</v>
      </c>
      <c r="C160" s="10" t="s">
        <v>175</v>
      </c>
      <c r="D160" s="11">
        <v>10125010304</v>
      </c>
      <c r="E160" s="12">
        <v>66.72</v>
      </c>
      <c r="F160" s="12">
        <v>75.650000000000006</v>
      </c>
      <c r="G160" s="9" t="str">
        <f>"蒙古族"</f>
        <v>蒙古族</v>
      </c>
      <c r="H160" s="6">
        <f t="shared" si="11"/>
        <v>72.971000000000004</v>
      </c>
      <c r="I160" s="12">
        <v>2.5</v>
      </c>
      <c r="J160" s="13">
        <f>H160+I160</f>
        <v>75.471000000000004</v>
      </c>
      <c r="K160" s="22" t="s">
        <v>16</v>
      </c>
    </row>
    <row r="161" spans="1:11" ht="17.25" customHeight="1">
      <c r="A161" s="9">
        <v>159</v>
      </c>
      <c r="B161" s="10" t="s">
        <v>179</v>
      </c>
      <c r="C161" s="10" t="s">
        <v>175</v>
      </c>
      <c r="D161" s="11">
        <v>20125011103</v>
      </c>
      <c r="E161" s="12">
        <v>0</v>
      </c>
      <c r="F161" s="12">
        <v>0</v>
      </c>
      <c r="G161" s="9" t="str">
        <f>"蒙古族"</f>
        <v>蒙古族</v>
      </c>
      <c r="H161" s="6">
        <f t="shared" si="11"/>
        <v>0</v>
      </c>
      <c r="I161" s="12">
        <v>2.5</v>
      </c>
      <c r="J161" s="13" t="s">
        <v>57</v>
      </c>
      <c r="K161" s="22" t="s">
        <v>16</v>
      </c>
    </row>
    <row r="162" spans="1:11" ht="17.25" customHeight="1">
      <c r="A162" s="9">
        <v>160</v>
      </c>
      <c r="B162" s="10" t="s">
        <v>180</v>
      </c>
      <c r="C162" s="10" t="s">
        <v>175</v>
      </c>
      <c r="D162" s="11">
        <v>20125011106</v>
      </c>
      <c r="E162" s="12">
        <v>0</v>
      </c>
      <c r="F162" s="12">
        <v>0</v>
      </c>
      <c r="G162" s="9" t="str">
        <f>"汉族"</f>
        <v>汉族</v>
      </c>
      <c r="H162" s="6">
        <f t="shared" si="11"/>
        <v>0</v>
      </c>
      <c r="I162" s="12"/>
      <c r="J162" s="13" t="s">
        <v>57</v>
      </c>
      <c r="K162" s="22" t="s">
        <v>16</v>
      </c>
    </row>
    <row r="163" spans="1:11" ht="17.25" customHeight="1">
      <c r="A163" s="9">
        <v>161</v>
      </c>
      <c r="B163" s="10" t="s">
        <v>181</v>
      </c>
      <c r="C163" s="10" t="s">
        <v>175</v>
      </c>
      <c r="D163" s="11">
        <v>20125011105</v>
      </c>
      <c r="E163" s="12">
        <v>0</v>
      </c>
      <c r="F163" s="12">
        <v>0</v>
      </c>
      <c r="G163" s="9" t="str">
        <f>"汉族"</f>
        <v>汉族</v>
      </c>
      <c r="H163" s="6">
        <f t="shared" si="11"/>
        <v>0</v>
      </c>
      <c r="I163" s="12"/>
      <c r="J163" s="13" t="s">
        <v>57</v>
      </c>
      <c r="K163" s="22" t="s">
        <v>16</v>
      </c>
    </row>
    <row r="164" spans="1:11" ht="17.25" customHeight="1">
      <c r="A164" s="9">
        <v>162</v>
      </c>
      <c r="B164" s="10" t="s">
        <v>182</v>
      </c>
      <c r="C164" s="10" t="s">
        <v>183</v>
      </c>
      <c r="D164" s="11">
        <v>20125011109</v>
      </c>
      <c r="E164" s="12">
        <v>92.96</v>
      </c>
      <c r="F164" s="12">
        <v>93.75</v>
      </c>
      <c r="G164" s="9" t="str">
        <f>"汉族"</f>
        <v>汉族</v>
      </c>
      <c r="H164" s="6">
        <f t="shared" si="11"/>
        <v>93.513000000000005</v>
      </c>
      <c r="I164" s="12"/>
      <c r="J164" s="13">
        <f t="shared" ref="J164:J185" si="14">H164+I164</f>
        <v>93.513000000000005</v>
      </c>
      <c r="K164" s="22" t="s">
        <v>12</v>
      </c>
    </row>
    <row r="165" spans="1:11" ht="17.25" customHeight="1">
      <c r="A165" s="9">
        <v>163</v>
      </c>
      <c r="B165" s="10" t="s">
        <v>184</v>
      </c>
      <c r="C165" s="10" t="s">
        <v>183</v>
      </c>
      <c r="D165" s="11">
        <v>10125010311</v>
      </c>
      <c r="E165" s="12">
        <v>89.76</v>
      </c>
      <c r="F165" s="12">
        <v>86.1</v>
      </c>
      <c r="G165" s="9" t="str">
        <f>"蒙古族"</f>
        <v>蒙古族</v>
      </c>
      <c r="H165" s="6">
        <f t="shared" si="11"/>
        <v>87.197999999999993</v>
      </c>
      <c r="I165" s="12">
        <v>2.5</v>
      </c>
      <c r="J165" s="13">
        <f t="shared" si="14"/>
        <v>89.697999999999993</v>
      </c>
      <c r="K165" s="22" t="s">
        <v>12</v>
      </c>
    </row>
    <row r="166" spans="1:11" ht="17.25" customHeight="1">
      <c r="A166" s="9">
        <v>164</v>
      </c>
      <c r="B166" s="10" t="s">
        <v>185</v>
      </c>
      <c r="C166" s="10" t="s">
        <v>183</v>
      </c>
      <c r="D166" s="11">
        <v>10125010312</v>
      </c>
      <c r="E166" s="12">
        <v>94.4</v>
      </c>
      <c r="F166" s="12">
        <v>87.65</v>
      </c>
      <c r="G166" s="9" t="str">
        <f>"汉族"</f>
        <v>汉族</v>
      </c>
      <c r="H166" s="6">
        <f t="shared" si="11"/>
        <v>89.674999999999997</v>
      </c>
      <c r="I166" s="12"/>
      <c r="J166" s="13">
        <f t="shared" si="14"/>
        <v>89.674999999999997</v>
      </c>
      <c r="K166" s="22" t="s">
        <v>12</v>
      </c>
    </row>
    <row r="167" spans="1:11" ht="17.25" customHeight="1">
      <c r="A167" s="9">
        <v>165</v>
      </c>
      <c r="B167" s="10" t="s">
        <v>186</v>
      </c>
      <c r="C167" s="10" t="s">
        <v>183</v>
      </c>
      <c r="D167" s="11">
        <v>10125010313</v>
      </c>
      <c r="E167" s="12">
        <v>91.4</v>
      </c>
      <c r="F167" s="12">
        <v>88.75</v>
      </c>
      <c r="G167" s="9" t="str">
        <f>"汉族"</f>
        <v>汉族</v>
      </c>
      <c r="H167" s="6">
        <f t="shared" si="11"/>
        <v>89.544999999999987</v>
      </c>
      <c r="I167" s="12"/>
      <c r="J167" s="13">
        <f t="shared" si="14"/>
        <v>89.544999999999987</v>
      </c>
      <c r="K167" s="22" t="s">
        <v>16</v>
      </c>
    </row>
    <row r="168" spans="1:11" ht="17.25" customHeight="1">
      <c r="A168" s="9">
        <v>166</v>
      </c>
      <c r="B168" s="10" t="s">
        <v>187</v>
      </c>
      <c r="C168" s="10" t="s">
        <v>183</v>
      </c>
      <c r="D168" s="11">
        <v>10125010318</v>
      </c>
      <c r="E168" s="12">
        <v>94.64</v>
      </c>
      <c r="F168" s="12">
        <v>81.25</v>
      </c>
      <c r="G168" s="9" t="str">
        <f>"蒙古族"</f>
        <v>蒙古族</v>
      </c>
      <c r="H168" s="6">
        <f t="shared" si="11"/>
        <v>85.266999999999996</v>
      </c>
      <c r="I168" s="12">
        <v>2.5</v>
      </c>
      <c r="J168" s="13">
        <f t="shared" si="14"/>
        <v>87.766999999999996</v>
      </c>
      <c r="K168" s="22" t="s">
        <v>16</v>
      </c>
    </row>
    <row r="169" spans="1:11" ht="17.25" customHeight="1">
      <c r="A169" s="9">
        <v>167</v>
      </c>
      <c r="B169" s="10" t="s">
        <v>188</v>
      </c>
      <c r="C169" s="10" t="s">
        <v>183</v>
      </c>
      <c r="D169" s="11">
        <v>10125010310</v>
      </c>
      <c r="E169" s="12">
        <v>75.760000000000005</v>
      </c>
      <c r="F169" s="12">
        <v>83.9</v>
      </c>
      <c r="G169" s="9" t="str">
        <f>"蒙古族"</f>
        <v>蒙古族</v>
      </c>
      <c r="H169" s="6">
        <f t="shared" si="11"/>
        <v>81.457999999999998</v>
      </c>
      <c r="I169" s="12">
        <v>2.5</v>
      </c>
      <c r="J169" s="13">
        <f t="shared" si="14"/>
        <v>83.957999999999998</v>
      </c>
      <c r="K169" s="22" t="s">
        <v>16</v>
      </c>
    </row>
    <row r="170" spans="1:11" ht="17.25" customHeight="1">
      <c r="A170" s="9">
        <v>168</v>
      </c>
      <c r="B170" s="10" t="s">
        <v>189</v>
      </c>
      <c r="C170" s="10" t="s">
        <v>183</v>
      </c>
      <c r="D170" s="11">
        <v>20125011123</v>
      </c>
      <c r="E170" s="12">
        <v>87.88</v>
      </c>
      <c r="F170" s="12">
        <v>78.599999999999994</v>
      </c>
      <c r="G170" s="9" t="str">
        <f>"蒙古族"</f>
        <v>蒙古族</v>
      </c>
      <c r="H170" s="6">
        <f t="shared" si="11"/>
        <v>81.383999999999986</v>
      </c>
      <c r="I170" s="12">
        <v>2.5</v>
      </c>
      <c r="J170" s="13">
        <f t="shared" si="14"/>
        <v>83.883999999999986</v>
      </c>
      <c r="K170" s="22" t="s">
        <v>16</v>
      </c>
    </row>
    <row r="171" spans="1:11" ht="17.25" customHeight="1">
      <c r="A171" s="9">
        <v>169</v>
      </c>
      <c r="B171" s="10" t="s">
        <v>190</v>
      </c>
      <c r="C171" s="10" t="s">
        <v>183</v>
      </c>
      <c r="D171" s="11">
        <v>10125010316</v>
      </c>
      <c r="E171" s="12">
        <v>83.72</v>
      </c>
      <c r="F171" s="12">
        <v>83.3</v>
      </c>
      <c r="G171" s="9" t="str">
        <f>"汉族"</f>
        <v>汉族</v>
      </c>
      <c r="H171" s="6">
        <f t="shared" si="11"/>
        <v>83.425999999999988</v>
      </c>
      <c r="I171" s="12"/>
      <c r="J171" s="13">
        <f t="shared" si="14"/>
        <v>83.425999999999988</v>
      </c>
      <c r="K171" s="22" t="s">
        <v>16</v>
      </c>
    </row>
    <row r="172" spans="1:11" ht="17.25" customHeight="1">
      <c r="A172" s="9">
        <v>170</v>
      </c>
      <c r="B172" s="10" t="s">
        <v>191</v>
      </c>
      <c r="C172" s="10" t="s">
        <v>183</v>
      </c>
      <c r="D172" s="11">
        <v>20125011114</v>
      </c>
      <c r="E172" s="12">
        <v>90.88</v>
      </c>
      <c r="F172" s="12">
        <v>74.2</v>
      </c>
      <c r="G172" s="9" t="str">
        <f>"蒙古族"</f>
        <v>蒙古族</v>
      </c>
      <c r="H172" s="6">
        <f t="shared" si="11"/>
        <v>79.203999999999994</v>
      </c>
      <c r="I172" s="12">
        <v>2.5</v>
      </c>
      <c r="J172" s="13">
        <f t="shared" si="14"/>
        <v>81.703999999999994</v>
      </c>
      <c r="K172" s="22" t="s">
        <v>16</v>
      </c>
    </row>
    <row r="173" spans="1:11" ht="17.25" customHeight="1">
      <c r="A173" s="9">
        <v>171</v>
      </c>
      <c r="B173" s="10" t="s">
        <v>192</v>
      </c>
      <c r="C173" s="10" t="s">
        <v>183</v>
      </c>
      <c r="D173" s="11">
        <v>10125010314</v>
      </c>
      <c r="E173" s="12">
        <v>83.24</v>
      </c>
      <c r="F173" s="12">
        <v>78.3</v>
      </c>
      <c r="G173" s="9" t="str">
        <f>"汉族"</f>
        <v>汉族</v>
      </c>
      <c r="H173" s="6">
        <f t="shared" si="11"/>
        <v>79.781999999999996</v>
      </c>
      <c r="I173" s="12"/>
      <c r="J173" s="13">
        <f t="shared" si="14"/>
        <v>79.781999999999996</v>
      </c>
      <c r="K173" s="22" t="s">
        <v>16</v>
      </c>
    </row>
    <row r="174" spans="1:11" ht="17.25" customHeight="1">
      <c r="A174" s="9">
        <v>172</v>
      </c>
      <c r="B174" s="10" t="s">
        <v>193</v>
      </c>
      <c r="C174" s="10" t="s">
        <v>183</v>
      </c>
      <c r="D174" s="11">
        <v>10125010317</v>
      </c>
      <c r="E174" s="12">
        <v>74.680000000000007</v>
      </c>
      <c r="F174" s="12">
        <v>79.7</v>
      </c>
      <c r="G174" s="9" t="str">
        <f>"汉族"</f>
        <v>汉族</v>
      </c>
      <c r="H174" s="6">
        <f t="shared" si="11"/>
        <v>78.194000000000003</v>
      </c>
      <c r="I174" s="12"/>
      <c r="J174" s="13">
        <f t="shared" si="14"/>
        <v>78.194000000000003</v>
      </c>
      <c r="K174" s="22" t="s">
        <v>16</v>
      </c>
    </row>
    <row r="175" spans="1:11" ht="17.25" customHeight="1">
      <c r="A175" s="9">
        <v>173</v>
      </c>
      <c r="B175" s="10" t="s">
        <v>194</v>
      </c>
      <c r="C175" s="10" t="s">
        <v>183</v>
      </c>
      <c r="D175" s="11">
        <v>20125011108</v>
      </c>
      <c r="E175" s="12">
        <v>75.08</v>
      </c>
      <c r="F175" s="12">
        <v>74.7</v>
      </c>
      <c r="G175" s="9" t="str">
        <f>"蒙古族"</f>
        <v>蒙古族</v>
      </c>
      <c r="H175" s="6">
        <f t="shared" si="11"/>
        <v>74.813999999999993</v>
      </c>
      <c r="I175" s="12">
        <v>2.5</v>
      </c>
      <c r="J175" s="13">
        <f t="shared" si="14"/>
        <v>77.313999999999993</v>
      </c>
      <c r="K175" s="22" t="s">
        <v>16</v>
      </c>
    </row>
    <row r="176" spans="1:11" ht="17.25" customHeight="1">
      <c r="A176" s="9">
        <v>174</v>
      </c>
      <c r="B176" s="10" t="s">
        <v>195</v>
      </c>
      <c r="C176" s="10" t="s">
        <v>183</v>
      </c>
      <c r="D176" s="11">
        <v>20125011119</v>
      </c>
      <c r="E176" s="12">
        <v>76.92</v>
      </c>
      <c r="F176" s="12">
        <v>77.349999999999994</v>
      </c>
      <c r="G176" s="9" t="str">
        <f>"汉族"</f>
        <v>汉族</v>
      </c>
      <c r="H176" s="6">
        <f t="shared" si="11"/>
        <v>77.221000000000004</v>
      </c>
      <c r="I176" s="12"/>
      <c r="J176" s="13">
        <f t="shared" si="14"/>
        <v>77.221000000000004</v>
      </c>
      <c r="K176" s="22" t="s">
        <v>16</v>
      </c>
    </row>
    <row r="177" spans="1:11" ht="17.25" customHeight="1">
      <c r="A177" s="9">
        <v>175</v>
      </c>
      <c r="B177" s="10" t="s">
        <v>196</v>
      </c>
      <c r="C177" s="10" t="s">
        <v>183</v>
      </c>
      <c r="D177" s="11">
        <v>10125010307</v>
      </c>
      <c r="E177" s="12">
        <v>87.88</v>
      </c>
      <c r="F177" s="12">
        <v>67.650000000000006</v>
      </c>
      <c r="G177" s="9" t="str">
        <f>"蒙古族"</f>
        <v>蒙古族</v>
      </c>
      <c r="H177" s="6">
        <f t="shared" si="11"/>
        <v>73.718999999999994</v>
      </c>
      <c r="I177" s="12">
        <v>2.5</v>
      </c>
      <c r="J177" s="13">
        <f t="shared" si="14"/>
        <v>76.218999999999994</v>
      </c>
      <c r="K177" s="22" t="s">
        <v>16</v>
      </c>
    </row>
    <row r="178" spans="1:11" ht="17.25" customHeight="1">
      <c r="A178" s="9">
        <v>176</v>
      </c>
      <c r="B178" s="10" t="s">
        <v>197</v>
      </c>
      <c r="C178" s="10" t="s">
        <v>183</v>
      </c>
      <c r="D178" s="11">
        <v>10125010319</v>
      </c>
      <c r="E178" s="12">
        <v>78.84</v>
      </c>
      <c r="F178" s="12">
        <v>71.25</v>
      </c>
      <c r="G178" s="9" t="str">
        <f>"蒙古族"</f>
        <v>蒙古族</v>
      </c>
      <c r="H178" s="6">
        <f t="shared" si="11"/>
        <v>73.527000000000001</v>
      </c>
      <c r="I178" s="12">
        <v>2.5</v>
      </c>
      <c r="J178" s="13">
        <f t="shared" si="14"/>
        <v>76.027000000000001</v>
      </c>
      <c r="K178" s="22" t="s">
        <v>16</v>
      </c>
    </row>
    <row r="179" spans="1:11" ht="17.25" customHeight="1">
      <c r="A179" s="9">
        <v>177</v>
      </c>
      <c r="B179" s="10" t="s">
        <v>198</v>
      </c>
      <c r="C179" s="10" t="s">
        <v>183</v>
      </c>
      <c r="D179" s="11">
        <v>10125010309</v>
      </c>
      <c r="E179" s="12">
        <v>79.08</v>
      </c>
      <c r="F179" s="12">
        <v>70</v>
      </c>
      <c r="G179" s="9" t="str">
        <f>"蒙古族"</f>
        <v>蒙古族</v>
      </c>
      <c r="H179" s="6">
        <f t="shared" si="11"/>
        <v>72.724000000000004</v>
      </c>
      <c r="I179" s="12">
        <v>2.5</v>
      </c>
      <c r="J179" s="13">
        <f t="shared" si="14"/>
        <v>75.224000000000004</v>
      </c>
      <c r="K179" s="22" t="s">
        <v>16</v>
      </c>
    </row>
    <row r="180" spans="1:11" ht="17.25" customHeight="1">
      <c r="A180" s="9">
        <v>178</v>
      </c>
      <c r="B180" s="10" t="s">
        <v>199</v>
      </c>
      <c r="C180" s="10" t="s">
        <v>183</v>
      </c>
      <c r="D180" s="11">
        <v>20125011118</v>
      </c>
      <c r="E180" s="12">
        <v>77.92</v>
      </c>
      <c r="F180" s="12">
        <v>72.650000000000006</v>
      </c>
      <c r="G180" s="9" t="str">
        <f>"汉族"</f>
        <v>汉族</v>
      </c>
      <c r="H180" s="6">
        <f t="shared" si="11"/>
        <v>74.231000000000009</v>
      </c>
      <c r="I180" s="12"/>
      <c r="J180" s="13">
        <f t="shared" si="14"/>
        <v>74.231000000000009</v>
      </c>
      <c r="K180" s="22" t="s">
        <v>16</v>
      </c>
    </row>
    <row r="181" spans="1:11" ht="17.25" customHeight="1">
      <c r="A181" s="9">
        <v>179</v>
      </c>
      <c r="B181" s="10" t="s">
        <v>200</v>
      </c>
      <c r="C181" s="10" t="s">
        <v>183</v>
      </c>
      <c r="D181" s="11">
        <v>10125010315</v>
      </c>
      <c r="E181" s="12">
        <v>79.92</v>
      </c>
      <c r="F181" s="12">
        <v>71.25</v>
      </c>
      <c r="G181" s="9" t="str">
        <f>"满族"</f>
        <v>满族</v>
      </c>
      <c r="H181" s="6">
        <f t="shared" si="11"/>
        <v>73.850999999999999</v>
      </c>
      <c r="I181" s="12"/>
      <c r="J181" s="13">
        <f t="shared" si="14"/>
        <v>73.850999999999999</v>
      </c>
      <c r="K181" s="22" t="s">
        <v>16</v>
      </c>
    </row>
    <row r="182" spans="1:11" ht="17.25" customHeight="1">
      <c r="A182" s="9">
        <v>180</v>
      </c>
      <c r="B182" s="10" t="s">
        <v>201</v>
      </c>
      <c r="C182" s="10" t="s">
        <v>183</v>
      </c>
      <c r="D182" s="11">
        <v>10125010306</v>
      </c>
      <c r="E182" s="12">
        <v>79.92</v>
      </c>
      <c r="F182" s="12">
        <v>67.650000000000006</v>
      </c>
      <c r="G182" s="9" t="str">
        <f t="shared" ref="G182:G189" si="15">"蒙古族"</f>
        <v>蒙古族</v>
      </c>
      <c r="H182" s="6">
        <f t="shared" si="11"/>
        <v>71.331000000000003</v>
      </c>
      <c r="I182" s="12">
        <v>2.5</v>
      </c>
      <c r="J182" s="13">
        <f t="shared" si="14"/>
        <v>73.831000000000003</v>
      </c>
      <c r="K182" s="22" t="s">
        <v>16</v>
      </c>
    </row>
    <row r="183" spans="1:11" ht="17.25" customHeight="1">
      <c r="A183" s="9">
        <v>181</v>
      </c>
      <c r="B183" s="10" t="s">
        <v>202</v>
      </c>
      <c r="C183" s="10" t="s">
        <v>183</v>
      </c>
      <c r="D183" s="11">
        <v>10125010308</v>
      </c>
      <c r="E183" s="12">
        <v>68.2</v>
      </c>
      <c r="F183" s="12">
        <v>72.349999999999994</v>
      </c>
      <c r="G183" s="9" t="str">
        <f t="shared" si="15"/>
        <v>蒙古族</v>
      </c>
      <c r="H183" s="6">
        <f t="shared" si="11"/>
        <v>71.10499999999999</v>
      </c>
      <c r="I183" s="12">
        <v>2.5</v>
      </c>
      <c r="J183" s="13">
        <f t="shared" si="14"/>
        <v>73.60499999999999</v>
      </c>
      <c r="K183" s="22" t="s">
        <v>16</v>
      </c>
    </row>
    <row r="184" spans="1:11" ht="17.25" customHeight="1">
      <c r="A184" s="9">
        <v>182</v>
      </c>
      <c r="B184" s="10" t="s">
        <v>203</v>
      </c>
      <c r="C184" s="10" t="s">
        <v>183</v>
      </c>
      <c r="D184" s="11">
        <v>20125011115</v>
      </c>
      <c r="E184" s="12">
        <v>87.6</v>
      </c>
      <c r="F184" s="12">
        <v>63.6</v>
      </c>
      <c r="G184" s="9" t="str">
        <f t="shared" si="15"/>
        <v>蒙古族</v>
      </c>
      <c r="H184" s="6">
        <f t="shared" si="11"/>
        <v>70.8</v>
      </c>
      <c r="I184" s="12">
        <v>2.5</v>
      </c>
      <c r="J184" s="13">
        <f t="shared" si="14"/>
        <v>73.3</v>
      </c>
      <c r="K184" s="22" t="s">
        <v>16</v>
      </c>
    </row>
    <row r="185" spans="1:11" ht="17.25" customHeight="1">
      <c r="A185" s="9">
        <v>183</v>
      </c>
      <c r="B185" s="10" t="s">
        <v>204</v>
      </c>
      <c r="C185" s="10" t="s">
        <v>183</v>
      </c>
      <c r="D185" s="11">
        <v>20125011110</v>
      </c>
      <c r="E185" s="12">
        <v>66.760000000000005</v>
      </c>
      <c r="F185" s="12">
        <v>66.25</v>
      </c>
      <c r="G185" s="9" t="str">
        <f t="shared" si="15"/>
        <v>蒙古族</v>
      </c>
      <c r="H185" s="6">
        <f t="shared" si="11"/>
        <v>66.403000000000006</v>
      </c>
      <c r="I185" s="12">
        <v>2.5</v>
      </c>
      <c r="J185" s="13">
        <f t="shared" si="14"/>
        <v>68.903000000000006</v>
      </c>
      <c r="K185" s="22" t="s">
        <v>16</v>
      </c>
    </row>
    <row r="186" spans="1:11" ht="17.25" customHeight="1">
      <c r="A186" s="9">
        <v>184</v>
      </c>
      <c r="B186" s="10" t="s">
        <v>205</v>
      </c>
      <c r="C186" s="10" t="s">
        <v>183</v>
      </c>
      <c r="D186" s="11">
        <v>20125011121</v>
      </c>
      <c r="E186" s="12">
        <v>0</v>
      </c>
      <c r="F186" s="12">
        <v>0</v>
      </c>
      <c r="G186" s="9" t="str">
        <f t="shared" si="15"/>
        <v>蒙古族</v>
      </c>
      <c r="H186" s="6">
        <f t="shared" si="11"/>
        <v>0</v>
      </c>
      <c r="I186" s="12">
        <v>2.5</v>
      </c>
      <c r="J186" s="13" t="s">
        <v>57</v>
      </c>
      <c r="K186" s="22" t="s">
        <v>16</v>
      </c>
    </row>
    <row r="187" spans="1:11" ht="17.25" customHeight="1">
      <c r="A187" s="9">
        <v>185</v>
      </c>
      <c r="B187" s="10" t="s">
        <v>206</v>
      </c>
      <c r="C187" s="10" t="s">
        <v>183</v>
      </c>
      <c r="D187" s="11">
        <v>20125011112</v>
      </c>
      <c r="E187" s="12">
        <v>0</v>
      </c>
      <c r="F187" s="12">
        <v>0</v>
      </c>
      <c r="G187" s="9" t="str">
        <f t="shared" si="15"/>
        <v>蒙古族</v>
      </c>
      <c r="H187" s="6">
        <f t="shared" si="11"/>
        <v>0</v>
      </c>
      <c r="I187" s="12">
        <v>2.5</v>
      </c>
      <c r="J187" s="13" t="s">
        <v>57</v>
      </c>
      <c r="K187" s="22" t="s">
        <v>16</v>
      </c>
    </row>
    <row r="188" spans="1:11" ht="17.25" customHeight="1">
      <c r="A188" s="9">
        <v>186</v>
      </c>
      <c r="B188" s="10" t="s">
        <v>207</v>
      </c>
      <c r="C188" s="10" t="s">
        <v>183</v>
      </c>
      <c r="D188" s="11">
        <v>20125011107</v>
      </c>
      <c r="E188" s="12">
        <v>0</v>
      </c>
      <c r="F188" s="12">
        <v>0</v>
      </c>
      <c r="G188" s="9" t="str">
        <f t="shared" si="15"/>
        <v>蒙古族</v>
      </c>
      <c r="H188" s="6">
        <f t="shared" si="11"/>
        <v>0</v>
      </c>
      <c r="I188" s="12">
        <v>2.5</v>
      </c>
      <c r="J188" s="13" t="s">
        <v>57</v>
      </c>
      <c r="K188" s="22" t="s">
        <v>16</v>
      </c>
    </row>
    <row r="189" spans="1:11" ht="17.25" customHeight="1">
      <c r="A189" s="9">
        <v>187</v>
      </c>
      <c r="B189" s="10" t="s">
        <v>208</v>
      </c>
      <c r="C189" s="10" t="s">
        <v>183</v>
      </c>
      <c r="D189" s="11">
        <v>20125011116</v>
      </c>
      <c r="E189" s="12">
        <v>0</v>
      </c>
      <c r="F189" s="12">
        <v>0</v>
      </c>
      <c r="G189" s="9" t="str">
        <f t="shared" si="15"/>
        <v>蒙古族</v>
      </c>
      <c r="H189" s="6">
        <f t="shared" si="11"/>
        <v>0</v>
      </c>
      <c r="I189" s="12">
        <v>2.5</v>
      </c>
      <c r="J189" s="13" t="s">
        <v>57</v>
      </c>
      <c r="K189" s="22" t="s">
        <v>16</v>
      </c>
    </row>
    <row r="190" spans="1:11" ht="17.25" customHeight="1">
      <c r="A190" s="9">
        <v>188</v>
      </c>
      <c r="B190" s="10" t="s">
        <v>209</v>
      </c>
      <c r="C190" s="10" t="s">
        <v>183</v>
      </c>
      <c r="D190" s="11">
        <v>20125011124</v>
      </c>
      <c r="E190" s="12">
        <v>0</v>
      </c>
      <c r="F190" s="12">
        <v>0</v>
      </c>
      <c r="G190" s="9" t="str">
        <f t="shared" ref="G190:G197" si="16">"汉族"</f>
        <v>汉族</v>
      </c>
      <c r="H190" s="6">
        <f t="shared" si="11"/>
        <v>0</v>
      </c>
      <c r="I190" s="12"/>
      <c r="J190" s="13" t="s">
        <v>57</v>
      </c>
      <c r="K190" s="22" t="s">
        <v>16</v>
      </c>
    </row>
    <row r="191" spans="1:11" ht="17.25" customHeight="1">
      <c r="A191" s="9">
        <v>189</v>
      </c>
      <c r="B191" s="10" t="s">
        <v>210</v>
      </c>
      <c r="C191" s="10" t="s">
        <v>183</v>
      </c>
      <c r="D191" s="11">
        <v>20125011125</v>
      </c>
      <c r="E191" s="12">
        <v>0</v>
      </c>
      <c r="F191" s="12">
        <v>0</v>
      </c>
      <c r="G191" s="9" t="str">
        <f t="shared" si="16"/>
        <v>汉族</v>
      </c>
      <c r="H191" s="6">
        <f t="shared" si="11"/>
        <v>0</v>
      </c>
      <c r="I191" s="12"/>
      <c r="J191" s="13" t="s">
        <v>57</v>
      </c>
      <c r="K191" s="22" t="s">
        <v>16</v>
      </c>
    </row>
    <row r="192" spans="1:11" ht="17.25" customHeight="1">
      <c r="A192" s="9">
        <v>190</v>
      </c>
      <c r="B192" s="10" t="s">
        <v>211</v>
      </c>
      <c r="C192" s="10" t="s">
        <v>183</v>
      </c>
      <c r="D192" s="11">
        <v>20125011111</v>
      </c>
      <c r="E192" s="12">
        <v>0</v>
      </c>
      <c r="F192" s="12">
        <v>0</v>
      </c>
      <c r="G192" s="9" t="str">
        <f t="shared" si="16"/>
        <v>汉族</v>
      </c>
      <c r="H192" s="6">
        <f t="shared" si="11"/>
        <v>0</v>
      </c>
      <c r="I192" s="12"/>
      <c r="J192" s="13" t="s">
        <v>57</v>
      </c>
      <c r="K192" s="22" t="s">
        <v>16</v>
      </c>
    </row>
    <row r="193" spans="1:11" ht="17.25" customHeight="1">
      <c r="A193" s="9">
        <v>191</v>
      </c>
      <c r="B193" s="10" t="s">
        <v>212</v>
      </c>
      <c r="C193" s="10" t="s">
        <v>183</v>
      </c>
      <c r="D193" s="11">
        <v>20125011117</v>
      </c>
      <c r="E193" s="12">
        <v>0</v>
      </c>
      <c r="F193" s="12">
        <v>0</v>
      </c>
      <c r="G193" s="9" t="str">
        <f t="shared" si="16"/>
        <v>汉族</v>
      </c>
      <c r="H193" s="6">
        <f t="shared" si="11"/>
        <v>0</v>
      </c>
      <c r="I193" s="12"/>
      <c r="J193" s="13" t="s">
        <v>57</v>
      </c>
      <c r="K193" s="22" t="s">
        <v>16</v>
      </c>
    </row>
    <row r="194" spans="1:11" ht="17.25" customHeight="1">
      <c r="A194" s="9">
        <v>192</v>
      </c>
      <c r="B194" s="10" t="s">
        <v>213</v>
      </c>
      <c r="C194" s="10" t="s">
        <v>183</v>
      </c>
      <c r="D194" s="11">
        <v>20125011122</v>
      </c>
      <c r="E194" s="12">
        <v>0</v>
      </c>
      <c r="F194" s="12">
        <v>0</v>
      </c>
      <c r="G194" s="9" t="str">
        <f t="shared" si="16"/>
        <v>汉族</v>
      </c>
      <c r="H194" s="6">
        <f t="shared" si="11"/>
        <v>0</v>
      </c>
      <c r="I194" s="12"/>
      <c r="J194" s="13" t="s">
        <v>57</v>
      </c>
      <c r="K194" s="22" t="s">
        <v>16</v>
      </c>
    </row>
    <row r="195" spans="1:11" ht="17.25" customHeight="1">
      <c r="A195" s="9">
        <v>193</v>
      </c>
      <c r="B195" s="10" t="s">
        <v>214</v>
      </c>
      <c r="C195" s="10" t="s">
        <v>183</v>
      </c>
      <c r="D195" s="11">
        <v>20125011120</v>
      </c>
      <c r="E195" s="12">
        <v>0</v>
      </c>
      <c r="F195" s="12">
        <v>0</v>
      </c>
      <c r="G195" s="9" t="str">
        <f t="shared" si="16"/>
        <v>汉族</v>
      </c>
      <c r="H195" s="6">
        <f t="shared" si="11"/>
        <v>0</v>
      </c>
      <c r="I195" s="12"/>
      <c r="J195" s="13" t="s">
        <v>57</v>
      </c>
      <c r="K195" s="22" t="s">
        <v>16</v>
      </c>
    </row>
    <row r="196" spans="1:11" ht="17.25" customHeight="1">
      <c r="A196" s="9">
        <v>194</v>
      </c>
      <c r="B196" s="10" t="s">
        <v>215</v>
      </c>
      <c r="C196" s="10" t="s">
        <v>183</v>
      </c>
      <c r="D196" s="11">
        <v>20125011113</v>
      </c>
      <c r="E196" s="12">
        <v>0</v>
      </c>
      <c r="F196" s="12">
        <v>0</v>
      </c>
      <c r="G196" s="9" t="str">
        <f t="shared" si="16"/>
        <v>汉族</v>
      </c>
      <c r="H196" s="6">
        <f t="shared" ref="H196:H259" si="17">E196*0.3+F196*0.7</f>
        <v>0</v>
      </c>
      <c r="I196" s="12"/>
      <c r="J196" s="13" t="s">
        <v>57</v>
      </c>
      <c r="K196" s="22" t="s">
        <v>16</v>
      </c>
    </row>
    <row r="197" spans="1:11" ht="17.25" customHeight="1">
      <c r="A197" s="9">
        <v>195</v>
      </c>
      <c r="B197" s="10" t="s">
        <v>216</v>
      </c>
      <c r="C197" s="10" t="s">
        <v>183</v>
      </c>
      <c r="D197" s="11">
        <v>20125011126</v>
      </c>
      <c r="E197" s="12">
        <v>0</v>
      </c>
      <c r="F197" s="12">
        <v>0</v>
      </c>
      <c r="G197" s="9" t="str">
        <f t="shared" si="16"/>
        <v>汉族</v>
      </c>
      <c r="H197" s="6">
        <f t="shared" si="17"/>
        <v>0</v>
      </c>
      <c r="I197" s="12"/>
      <c r="J197" s="13" t="s">
        <v>57</v>
      </c>
      <c r="K197" s="22" t="s">
        <v>16</v>
      </c>
    </row>
    <row r="198" spans="1:11" ht="17.25" customHeight="1">
      <c r="A198" s="9">
        <v>196</v>
      </c>
      <c r="B198" s="10" t="s">
        <v>104</v>
      </c>
      <c r="C198" s="10" t="s">
        <v>217</v>
      </c>
      <c r="D198" s="11">
        <v>20125011128</v>
      </c>
      <c r="E198" s="12">
        <v>85.56</v>
      </c>
      <c r="F198" s="12">
        <v>87.35</v>
      </c>
      <c r="G198" s="9" t="str">
        <f>"蒙古族"</f>
        <v>蒙古族</v>
      </c>
      <c r="H198" s="6">
        <f t="shared" si="17"/>
        <v>86.812999999999988</v>
      </c>
      <c r="I198" s="12">
        <v>2.5</v>
      </c>
      <c r="J198" s="13">
        <f t="shared" ref="J198:J206" si="18">H198+I198</f>
        <v>89.312999999999988</v>
      </c>
      <c r="K198" s="22" t="s">
        <v>12</v>
      </c>
    </row>
    <row r="199" spans="1:11" ht="17.25" customHeight="1">
      <c r="A199" s="9">
        <v>197</v>
      </c>
      <c r="B199" s="10" t="s">
        <v>218</v>
      </c>
      <c r="C199" s="10" t="s">
        <v>217</v>
      </c>
      <c r="D199" s="11">
        <v>10125010320</v>
      </c>
      <c r="E199" s="12">
        <v>82.8</v>
      </c>
      <c r="F199" s="12">
        <v>83.9</v>
      </c>
      <c r="G199" s="9" t="str">
        <f>"蒙古族"</f>
        <v>蒙古族</v>
      </c>
      <c r="H199" s="6">
        <f t="shared" si="17"/>
        <v>83.57</v>
      </c>
      <c r="I199" s="12">
        <v>2.5</v>
      </c>
      <c r="J199" s="13">
        <f t="shared" si="18"/>
        <v>86.07</v>
      </c>
      <c r="K199" s="22" t="s">
        <v>12</v>
      </c>
    </row>
    <row r="200" spans="1:11" ht="17.25" customHeight="1">
      <c r="A200" s="9">
        <v>198</v>
      </c>
      <c r="B200" s="10" t="s">
        <v>219</v>
      </c>
      <c r="C200" s="10" t="s">
        <v>217</v>
      </c>
      <c r="D200" s="11">
        <v>10125010323</v>
      </c>
      <c r="E200" s="12">
        <v>84.6</v>
      </c>
      <c r="F200" s="12">
        <v>85.95</v>
      </c>
      <c r="G200" s="9" t="str">
        <f>"汉族"</f>
        <v>汉族</v>
      </c>
      <c r="H200" s="6">
        <f t="shared" si="17"/>
        <v>85.545000000000002</v>
      </c>
      <c r="I200" s="12"/>
      <c r="J200" s="13">
        <f t="shared" si="18"/>
        <v>85.545000000000002</v>
      </c>
      <c r="K200" s="22" t="s">
        <v>12</v>
      </c>
    </row>
    <row r="201" spans="1:11" ht="17.25" customHeight="1">
      <c r="A201" s="9">
        <v>199</v>
      </c>
      <c r="B201" s="10" t="s">
        <v>220</v>
      </c>
      <c r="C201" s="10" t="s">
        <v>217</v>
      </c>
      <c r="D201" s="11">
        <v>10125010321</v>
      </c>
      <c r="E201" s="12">
        <v>88.52</v>
      </c>
      <c r="F201" s="12">
        <v>79.849999999999994</v>
      </c>
      <c r="G201" s="9" t="str">
        <f>"蒙古族"</f>
        <v>蒙古族</v>
      </c>
      <c r="H201" s="6">
        <f t="shared" si="17"/>
        <v>82.450999999999993</v>
      </c>
      <c r="I201" s="12">
        <v>2.5</v>
      </c>
      <c r="J201" s="13">
        <f t="shared" si="18"/>
        <v>84.950999999999993</v>
      </c>
      <c r="K201" s="22" t="s">
        <v>16</v>
      </c>
    </row>
    <row r="202" spans="1:11" ht="17.25" customHeight="1">
      <c r="A202" s="9">
        <v>200</v>
      </c>
      <c r="B202" s="10" t="s">
        <v>221</v>
      </c>
      <c r="C202" s="10" t="s">
        <v>217</v>
      </c>
      <c r="D202" s="11">
        <v>20125011201</v>
      </c>
      <c r="E202" s="12">
        <v>78.959999999999994</v>
      </c>
      <c r="F202" s="12">
        <v>80.3</v>
      </c>
      <c r="G202" s="9" t="str">
        <f>"蒙古族"</f>
        <v>蒙古族</v>
      </c>
      <c r="H202" s="6">
        <f t="shared" si="17"/>
        <v>79.897999999999996</v>
      </c>
      <c r="I202" s="12">
        <v>2.5</v>
      </c>
      <c r="J202" s="13">
        <f t="shared" si="18"/>
        <v>82.397999999999996</v>
      </c>
      <c r="K202" s="22" t="s">
        <v>16</v>
      </c>
    </row>
    <row r="203" spans="1:11" ht="17.25" customHeight="1">
      <c r="A203" s="9">
        <v>201</v>
      </c>
      <c r="B203" s="10" t="s">
        <v>222</v>
      </c>
      <c r="C203" s="10" t="s">
        <v>217</v>
      </c>
      <c r="D203" s="11">
        <v>20125011129</v>
      </c>
      <c r="E203" s="12">
        <v>76</v>
      </c>
      <c r="F203" s="12">
        <v>76.25</v>
      </c>
      <c r="G203" s="9" t="str">
        <f>"蒙古族"</f>
        <v>蒙古族</v>
      </c>
      <c r="H203" s="6">
        <f t="shared" si="17"/>
        <v>76.174999999999997</v>
      </c>
      <c r="I203" s="12">
        <v>2.5</v>
      </c>
      <c r="J203" s="13">
        <f t="shared" si="18"/>
        <v>78.674999999999997</v>
      </c>
      <c r="K203" s="22" t="s">
        <v>16</v>
      </c>
    </row>
    <row r="204" spans="1:11" ht="17.25" customHeight="1">
      <c r="A204" s="9">
        <v>202</v>
      </c>
      <c r="B204" s="10" t="s">
        <v>223</v>
      </c>
      <c r="C204" s="10" t="s">
        <v>217</v>
      </c>
      <c r="D204" s="11">
        <v>10125010322</v>
      </c>
      <c r="E204" s="12">
        <v>75.12</v>
      </c>
      <c r="F204" s="12">
        <v>78.75</v>
      </c>
      <c r="G204" s="9" t="str">
        <f>"汉族"</f>
        <v>汉族</v>
      </c>
      <c r="H204" s="6">
        <f t="shared" si="17"/>
        <v>77.661000000000001</v>
      </c>
      <c r="I204" s="12"/>
      <c r="J204" s="13">
        <f t="shared" si="18"/>
        <v>77.661000000000001</v>
      </c>
      <c r="K204" s="22" t="s">
        <v>16</v>
      </c>
    </row>
    <row r="205" spans="1:11" ht="17.25" customHeight="1">
      <c r="A205" s="9">
        <v>203</v>
      </c>
      <c r="B205" s="10" t="s">
        <v>224</v>
      </c>
      <c r="C205" s="10" t="s">
        <v>217</v>
      </c>
      <c r="D205" s="11">
        <v>20125011130</v>
      </c>
      <c r="E205" s="12">
        <v>66.16</v>
      </c>
      <c r="F205" s="12">
        <v>73.599999999999994</v>
      </c>
      <c r="G205" s="9" t="str">
        <f>"蒙古族"</f>
        <v>蒙古族</v>
      </c>
      <c r="H205" s="6">
        <f t="shared" si="17"/>
        <v>71.367999999999995</v>
      </c>
      <c r="I205" s="12">
        <v>2.5</v>
      </c>
      <c r="J205" s="13">
        <f t="shared" si="18"/>
        <v>73.867999999999995</v>
      </c>
      <c r="K205" s="22" t="s">
        <v>16</v>
      </c>
    </row>
    <row r="206" spans="1:11" ht="17.25" customHeight="1">
      <c r="A206" s="9">
        <v>204</v>
      </c>
      <c r="B206" s="10" t="s">
        <v>225</v>
      </c>
      <c r="C206" s="10" t="s">
        <v>217</v>
      </c>
      <c r="D206" s="11">
        <v>10125010324</v>
      </c>
      <c r="E206" s="12">
        <v>67.319999999999993</v>
      </c>
      <c r="F206" s="12">
        <v>59.85</v>
      </c>
      <c r="G206" s="9" t="str">
        <f>"蒙古族"</f>
        <v>蒙古族</v>
      </c>
      <c r="H206" s="6">
        <f t="shared" si="17"/>
        <v>62.090999999999994</v>
      </c>
      <c r="I206" s="12">
        <v>2.5</v>
      </c>
      <c r="J206" s="13">
        <f t="shared" si="18"/>
        <v>64.590999999999994</v>
      </c>
      <c r="K206" s="22" t="s">
        <v>16</v>
      </c>
    </row>
    <row r="207" spans="1:11" ht="17.25" customHeight="1">
      <c r="A207" s="9">
        <v>205</v>
      </c>
      <c r="B207" s="10" t="s">
        <v>226</v>
      </c>
      <c r="C207" s="10" t="s">
        <v>217</v>
      </c>
      <c r="D207" s="11">
        <v>20125011127</v>
      </c>
      <c r="E207" s="12">
        <v>0</v>
      </c>
      <c r="F207" s="12">
        <v>0</v>
      </c>
      <c r="G207" s="9" t="str">
        <f>"蒙古族"</f>
        <v>蒙古族</v>
      </c>
      <c r="H207" s="6">
        <f t="shared" si="17"/>
        <v>0</v>
      </c>
      <c r="I207" s="12">
        <v>2.5</v>
      </c>
      <c r="J207" s="13" t="s">
        <v>57</v>
      </c>
      <c r="K207" s="22" t="s">
        <v>16</v>
      </c>
    </row>
    <row r="208" spans="1:11" ht="17.25" customHeight="1">
      <c r="A208" s="9">
        <v>206</v>
      </c>
      <c r="B208" s="10" t="s">
        <v>227</v>
      </c>
      <c r="C208" s="10" t="s">
        <v>217</v>
      </c>
      <c r="D208" s="11">
        <v>20125011203</v>
      </c>
      <c r="E208" s="12">
        <v>0</v>
      </c>
      <c r="F208" s="12">
        <v>0</v>
      </c>
      <c r="G208" s="9" t="str">
        <f>"蒙古族"</f>
        <v>蒙古族</v>
      </c>
      <c r="H208" s="6">
        <f t="shared" si="17"/>
        <v>0</v>
      </c>
      <c r="I208" s="12">
        <v>2.5</v>
      </c>
      <c r="J208" s="13" t="s">
        <v>57</v>
      </c>
      <c r="K208" s="22" t="s">
        <v>16</v>
      </c>
    </row>
    <row r="209" spans="1:11" ht="17.25" customHeight="1">
      <c r="A209" s="9">
        <v>207</v>
      </c>
      <c r="B209" s="10" t="s">
        <v>228</v>
      </c>
      <c r="C209" s="10" t="s">
        <v>217</v>
      </c>
      <c r="D209" s="11">
        <v>20125011202</v>
      </c>
      <c r="E209" s="12">
        <v>0</v>
      </c>
      <c r="F209" s="12">
        <v>0</v>
      </c>
      <c r="G209" s="9" t="str">
        <f>"汉族"</f>
        <v>汉族</v>
      </c>
      <c r="H209" s="6">
        <f t="shared" si="17"/>
        <v>0</v>
      </c>
      <c r="I209" s="12"/>
      <c r="J209" s="13" t="s">
        <v>57</v>
      </c>
      <c r="K209" s="22" t="s">
        <v>16</v>
      </c>
    </row>
    <row r="210" spans="1:11" ht="17.25" customHeight="1">
      <c r="A210" s="9">
        <v>208</v>
      </c>
      <c r="B210" s="10" t="s">
        <v>229</v>
      </c>
      <c r="C210" s="10" t="s">
        <v>230</v>
      </c>
      <c r="D210" s="11">
        <v>10125010327</v>
      </c>
      <c r="E210" s="12">
        <v>92.96</v>
      </c>
      <c r="F210" s="12">
        <v>100</v>
      </c>
      <c r="G210" s="9" t="str">
        <f>"汉族"</f>
        <v>汉族</v>
      </c>
      <c r="H210" s="6">
        <f t="shared" si="17"/>
        <v>97.888000000000005</v>
      </c>
      <c r="I210" s="12"/>
      <c r="J210" s="13">
        <f t="shared" ref="J210:J215" si="19">H210+I210</f>
        <v>97.888000000000005</v>
      </c>
      <c r="K210" s="22" t="s">
        <v>12</v>
      </c>
    </row>
    <row r="211" spans="1:11" ht="17.25" customHeight="1">
      <c r="A211" s="9">
        <v>209</v>
      </c>
      <c r="B211" s="10" t="s">
        <v>114</v>
      </c>
      <c r="C211" s="10" t="s">
        <v>230</v>
      </c>
      <c r="D211" s="11">
        <v>10125010328</v>
      </c>
      <c r="E211" s="12">
        <v>86.52</v>
      </c>
      <c r="F211" s="12">
        <v>90.6</v>
      </c>
      <c r="G211" s="9" t="str">
        <f>"蒙古族"</f>
        <v>蒙古族</v>
      </c>
      <c r="H211" s="6">
        <f t="shared" si="17"/>
        <v>89.375999999999991</v>
      </c>
      <c r="I211" s="12">
        <v>2.5</v>
      </c>
      <c r="J211" s="13">
        <f t="shared" si="19"/>
        <v>91.875999999999991</v>
      </c>
      <c r="K211" s="22" t="s">
        <v>12</v>
      </c>
    </row>
    <row r="212" spans="1:11" ht="17.25" customHeight="1">
      <c r="A212" s="9">
        <v>210</v>
      </c>
      <c r="B212" s="10" t="s">
        <v>231</v>
      </c>
      <c r="C212" s="10" t="s">
        <v>230</v>
      </c>
      <c r="D212" s="11">
        <v>10125010329</v>
      </c>
      <c r="E212" s="12">
        <v>88.12</v>
      </c>
      <c r="F212" s="12">
        <v>83.6</v>
      </c>
      <c r="G212" s="9" t="str">
        <f>"汉族"</f>
        <v>汉族</v>
      </c>
      <c r="H212" s="6">
        <f t="shared" si="17"/>
        <v>84.955999999999989</v>
      </c>
      <c r="I212" s="12"/>
      <c r="J212" s="13">
        <f t="shared" si="19"/>
        <v>84.955999999999989</v>
      </c>
      <c r="K212" s="22" t="s">
        <v>12</v>
      </c>
    </row>
    <row r="213" spans="1:11" ht="17.25" customHeight="1">
      <c r="A213" s="9">
        <v>211</v>
      </c>
      <c r="B213" s="10" t="s">
        <v>232</v>
      </c>
      <c r="C213" s="10" t="s">
        <v>230</v>
      </c>
      <c r="D213" s="11">
        <v>10125010326</v>
      </c>
      <c r="E213" s="12">
        <v>91.6</v>
      </c>
      <c r="F213" s="12">
        <v>78</v>
      </c>
      <c r="G213" s="9" t="str">
        <f t="shared" ref="G213:G219" si="20">"蒙古族"</f>
        <v>蒙古族</v>
      </c>
      <c r="H213" s="6">
        <f t="shared" si="17"/>
        <v>82.079999999999984</v>
      </c>
      <c r="I213" s="12">
        <v>2.5</v>
      </c>
      <c r="J213" s="13">
        <f t="shared" si="19"/>
        <v>84.579999999999984</v>
      </c>
      <c r="K213" s="22" t="s">
        <v>16</v>
      </c>
    </row>
    <row r="214" spans="1:11" ht="17.25" customHeight="1">
      <c r="A214" s="9">
        <v>212</v>
      </c>
      <c r="B214" s="10" t="s">
        <v>233</v>
      </c>
      <c r="C214" s="10" t="s">
        <v>230</v>
      </c>
      <c r="D214" s="11">
        <v>20125011205</v>
      </c>
      <c r="E214" s="12">
        <v>77.88</v>
      </c>
      <c r="F214" s="12">
        <v>82.35</v>
      </c>
      <c r="G214" s="9" t="str">
        <f t="shared" si="20"/>
        <v>蒙古族</v>
      </c>
      <c r="H214" s="6">
        <f t="shared" si="17"/>
        <v>81.008999999999986</v>
      </c>
      <c r="I214" s="12">
        <v>2.5</v>
      </c>
      <c r="J214" s="13">
        <f t="shared" si="19"/>
        <v>83.508999999999986</v>
      </c>
      <c r="K214" s="22" t="s">
        <v>16</v>
      </c>
    </row>
    <row r="215" spans="1:11" ht="17.25" customHeight="1">
      <c r="A215" s="9">
        <v>213</v>
      </c>
      <c r="B215" s="10" t="s">
        <v>234</v>
      </c>
      <c r="C215" s="10" t="s">
        <v>230</v>
      </c>
      <c r="D215" s="11">
        <v>10125010325</v>
      </c>
      <c r="E215" s="12">
        <v>88.8</v>
      </c>
      <c r="F215" s="12">
        <v>63.75</v>
      </c>
      <c r="G215" s="9" t="str">
        <f t="shared" si="20"/>
        <v>蒙古族</v>
      </c>
      <c r="H215" s="6">
        <f t="shared" si="17"/>
        <v>71.265000000000001</v>
      </c>
      <c r="I215" s="12">
        <v>2.5</v>
      </c>
      <c r="J215" s="13">
        <f t="shared" si="19"/>
        <v>73.765000000000001</v>
      </c>
      <c r="K215" s="22" t="s">
        <v>16</v>
      </c>
    </row>
    <row r="216" spans="1:11" ht="17.25" customHeight="1">
      <c r="A216" s="9">
        <v>214</v>
      </c>
      <c r="B216" s="10" t="s">
        <v>235</v>
      </c>
      <c r="C216" s="10" t="s">
        <v>230</v>
      </c>
      <c r="D216" s="11">
        <v>20125011210</v>
      </c>
      <c r="E216" s="12">
        <v>0</v>
      </c>
      <c r="F216" s="12">
        <v>0</v>
      </c>
      <c r="G216" s="9" t="str">
        <f t="shared" si="20"/>
        <v>蒙古族</v>
      </c>
      <c r="H216" s="6">
        <f t="shared" si="17"/>
        <v>0</v>
      </c>
      <c r="I216" s="12">
        <v>2.5</v>
      </c>
      <c r="J216" s="13" t="s">
        <v>57</v>
      </c>
      <c r="K216" s="22" t="s">
        <v>16</v>
      </c>
    </row>
    <row r="217" spans="1:11" ht="17.25" customHeight="1">
      <c r="A217" s="9">
        <v>215</v>
      </c>
      <c r="B217" s="10" t="s">
        <v>236</v>
      </c>
      <c r="C217" s="10" t="s">
        <v>230</v>
      </c>
      <c r="D217" s="11">
        <v>20125011208</v>
      </c>
      <c r="E217" s="12">
        <v>0</v>
      </c>
      <c r="F217" s="12">
        <v>0</v>
      </c>
      <c r="G217" s="9" t="str">
        <f t="shared" si="20"/>
        <v>蒙古族</v>
      </c>
      <c r="H217" s="6">
        <f t="shared" si="17"/>
        <v>0</v>
      </c>
      <c r="I217" s="12">
        <v>2.5</v>
      </c>
      <c r="J217" s="13" t="s">
        <v>57</v>
      </c>
      <c r="K217" s="22" t="s">
        <v>16</v>
      </c>
    </row>
    <row r="218" spans="1:11" ht="17.25" customHeight="1">
      <c r="A218" s="9">
        <v>216</v>
      </c>
      <c r="B218" s="10" t="s">
        <v>237</v>
      </c>
      <c r="C218" s="10" t="s">
        <v>230</v>
      </c>
      <c r="D218" s="11">
        <v>20125011209</v>
      </c>
      <c r="E218" s="12">
        <v>0</v>
      </c>
      <c r="F218" s="12">
        <v>0</v>
      </c>
      <c r="G218" s="9" t="str">
        <f t="shared" si="20"/>
        <v>蒙古族</v>
      </c>
      <c r="H218" s="6">
        <f t="shared" si="17"/>
        <v>0</v>
      </c>
      <c r="I218" s="12">
        <v>2.5</v>
      </c>
      <c r="J218" s="13" t="s">
        <v>57</v>
      </c>
      <c r="K218" s="22" t="s">
        <v>16</v>
      </c>
    </row>
    <row r="219" spans="1:11" ht="17.25" customHeight="1">
      <c r="A219" s="9">
        <v>217</v>
      </c>
      <c r="B219" s="10" t="s">
        <v>238</v>
      </c>
      <c r="C219" s="10" t="s">
        <v>230</v>
      </c>
      <c r="D219" s="11">
        <v>20125011204</v>
      </c>
      <c r="E219" s="12">
        <v>0</v>
      </c>
      <c r="F219" s="12">
        <v>0</v>
      </c>
      <c r="G219" s="9" t="str">
        <f t="shared" si="20"/>
        <v>蒙古族</v>
      </c>
      <c r="H219" s="6">
        <f t="shared" si="17"/>
        <v>0</v>
      </c>
      <c r="I219" s="12">
        <v>2.5</v>
      </c>
      <c r="J219" s="13" t="s">
        <v>57</v>
      </c>
      <c r="K219" s="22" t="s">
        <v>16</v>
      </c>
    </row>
    <row r="220" spans="1:11" ht="17.25" customHeight="1">
      <c r="A220" s="9">
        <v>218</v>
      </c>
      <c r="B220" s="10" t="s">
        <v>239</v>
      </c>
      <c r="C220" s="10" t="s">
        <v>230</v>
      </c>
      <c r="D220" s="11">
        <v>20125011206</v>
      </c>
      <c r="E220" s="12">
        <v>0</v>
      </c>
      <c r="F220" s="12">
        <v>0</v>
      </c>
      <c r="G220" s="9" t="str">
        <f>"汉族"</f>
        <v>汉族</v>
      </c>
      <c r="H220" s="6">
        <f t="shared" si="17"/>
        <v>0</v>
      </c>
      <c r="I220" s="12"/>
      <c r="J220" s="13" t="s">
        <v>57</v>
      </c>
      <c r="K220" s="22" t="s">
        <v>16</v>
      </c>
    </row>
    <row r="221" spans="1:11" ht="17.25" customHeight="1">
      <c r="A221" s="9">
        <v>219</v>
      </c>
      <c r="B221" s="10" t="s">
        <v>240</v>
      </c>
      <c r="C221" s="10" t="s">
        <v>230</v>
      </c>
      <c r="D221" s="11">
        <v>20125011207</v>
      </c>
      <c r="E221" s="12">
        <v>0</v>
      </c>
      <c r="F221" s="12">
        <v>0</v>
      </c>
      <c r="G221" s="9" t="str">
        <f>"汉族"</f>
        <v>汉族</v>
      </c>
      <c r="H221" s="6">
        <f t="shared" si="17"/>
        <v>0</v>
      </c>
      <c r="I221" s="12"/>
      <c r="J221" s="13" t="s">
        <v>57</v>
      </c>
      <c r="K221" s="22" t="s">
        <v>16</v>
      </c>
    </row>
    <row r="222" spans="1:11" ht="17.25" customHeight="1">
      <c r="A222" s="9">
        <v>220</v>
      </c>
      <c r="B222" s="10" t="s">
        <v>241</v>
      </c>
      <c r="C222" s="10" t="s">
        <v>242</v>
      </c>
      <c r="D222" s="11">
        <v>10125010330</v>
      </c>
      <c r="E222" s="12">
        <v>85.6</v>
      </c>
      <c r="F222" s="12">
        <v>85.3</v>
      </c>
      <c r="G222" s="9" t="str">
        <f>"汉族"</f>
        <v>汉族</v>
      </c>
      <c r="H222" s="6">
        <f t="shared" si="17"/>
        <v>85.389999999999986</v>
      </c>
      <c r="I222" s="12"/>
      <c r="J222" s="13">
        <f>H222+I222</f>
        <v>85.389999999999986</v>
      </c>
      <c r="K222" s="22" t="s">
        <v>12</v>
      </c>
    </row>
    <row r="223" spans="1:11" ht="17.25" customHeight="1">
      <c r="A223" s="9">
        <v>221</v>
      </c>
      <c r="B223" s="10" t="s">
        <v>243</v>
      </c>
      <c r="C223" s="10" t="s">
        <v>242</v>
      </c>
      <c r="D223" s="11">
        <v>20125011211</v>
      </c>
      <c r="E223" s="12">
        <v>86.96</v>
      </c>
      <c r="F223" s="12">
        <v>80.95</v>
      </c>
      <c r="G223" s="9" t="str">
        <f>"蒙古族"</f>
        <v>蒙古族</v>
      </c>
      <c r="H223" s="6">
        <f t="shared" si="17"/>
        <v>82.753</v>
      </c>
      <c r="I223" s="12">
        <v>2.5</v>
      </c>
      <c r="J223" s="13">
        <f>H223+I223</f>
        <v>85.253</v>
      </c>
      <c r="K223" s="22" t="s">
        <v>12</v>
      </c>
    </row>
    <row r="224" spans="1:11" ht="17.25" customHeight="1">
      <c r="A224" s="9">
        <v>222</v>
      </c>
      <c r="B224" s="10" t="s">
        <v>244</v>
      </c>
      <c r="C224" s="10" t="s">
        <v>242</v>
      </c>
      <c r="D224" s="11">
        <v>20125011212</v>
      </c>
      <c r="E224" s="12">
        <v>0</v>
      </c>
      <c r="F224" s="12">
        <v>0</v>
      </c>
      <c r="G224" s="9" t="str">
        <f>"汉族"</f>
        <v>汉族</v>
      </c>
      <c r="H224" s="6">
        <f t="shared" si="17"/>
        <v>0</v>
      </c>
      <c r="I224" s="12"/>
      <c r="J224" s="13" t="s">
        <v>57</v>
      </c>
      <c r="K224" s="22" t="s">
        <v>16</v>
      </c>
    </row>
    <row r="225" spans="1:11" ht="17.25" customHeight="1">
      <c r="A225" s="9">
        <v>223</v>
      </c>
      <c r="B225" s="10" t="s">
        <v>245</v>
      </c>
      <c r="C225" s="10" t="s">
        <v>246</v>
      </c>
      <c r="D225" s="11">
        <v>10125010402</v>
      </c>
      <c r="E225" s="12">
        <v>70.239999999999995</v>
      </c>
      <c r="F225" s="12">
        <v>88.75</v>
      </c>
      <c r="G225" s="9" t="str">
        <f>"汉族"</f>
        <v>汉族</v>
      </c>
      <c r="H225" s="6">
        <f t="shared" si="17"/>
        <v>83.196999999999989</v>
      </c>
      <c r="I225" s="12"/>
      <c r="J225" s="13">
        <f>H225+I225</f>
        <v>83.196999999999989</v>
      </c>
      <c r="K225" s="22" t="s">
        <v>12</v>
      </c>
    </row>
    <row r="226" spans="1:11" ht="17.25" customHeight="1">
      <c r="A226" s="9">
        <v>224</v>
      </c>
      <c r="B226" s="10" t="s">
        <v>247</v>
      </c>
      <c r="C226" s="10" t="s">
        <v>246</v>
      </c>
      <c r="D226" s="11">
        <v>10125010401</v>
      </c>
      <c r="E226" s="12">
        <v>81.16</v>
      </c>
      <c r="F226" s="12">
        <v>81.900000000000006</v>
      </c>
      <c r="G226" s="9" t="str">
        <f>"汉族"</f>
        <v>汉族</v>
      </c>
      <c r="H226" s="6">
        <f t="shared" si="17"/>
        <v>81.677999999999997</v>
      </c>
      <c r="I226" s="12"/>
      <c r="J226" s="13">
        <f>H226+I226</f>
        <v>81.677999999999997</v>
      </c>
      <c r="K226" s="22" t="s">
        <v>12</v>
      </c>
    </row>
    <row r="227" spans="1:11" ht="17.25" customHeight="1">
      <c r="A227" s="9">
        <v>225</v>
      </c>
      <c r="B227" s="10" t="s">
        <v>248</v>
      </c>
      <c r="C227" s="10" t="s">
        <v>246</v>
      </c>
      <c r="D227" s="11">
        <v>10125010403</v>
      </c>
      <c r="E227" s="12">
        <v>79.36</v>
      </c>
      <c r="F227" s="12">
        <v>79.849999999999994</v>
      </c>
      <c r="G227" s="9" t="str">
        <f>"汉族"</f>
        <v>汉族</v>
      </c>
      <c r="H227" s="6">
        <f t="shared" si="17"/>
        <v>79.703000000000003</v>
      </c>
      <c r="I227" s="12"/>
      <c r="J227" s="13">
        <f>H227+I227</f>
        <v>79.703000000000003</v>
      </c>
      <c r="K227" s="22" t="s">
        <v>12</v>
      </c>
    </row>
    <row r="228" spans="1:11" ht="17.25" customHeight="1">
      <c r="A228" s="9">
        <v>226</v>
      </c>
      <c r="B228" s="10" t="s">
        <v>249</v>
      </c>
      <c r="C228" s="10" t="s">
        <v>246</v>
      </c>
      <c r="D228" s="11">
        <v>20125011213</v>
      </c>
      <c r="E228" s="12">
        <v>0</v>
      </c>
      <c r="F228" s="12">
        <v>0</v>
      </c>
      <c r="G228" s="9" t="str">
        <f>"汉族"</f>
        <v>汉族</v>
      </c>
      <c r="H228" s="6">
        <f t="shared" si="17"/>
        <v>0</v>
      </c>
      <c r="I228" s="12"/>
      <c r="J228" s="13" t="s">
        <v>57</v>
      </c>
      <c r="K228" s="22" t="s">
        <v>16</v>
      </c>
    </row>
    <row r="229" spans="1:11" ht="17.25" customHeight="1">
      <c r="A229" s="9">
        <v>227</v>
      </c>
      <c r="B229" s="10" t="s">
        <v>250</v>
      </c>
      <c r="C229" s="10" t="s">
        <v>251</v>
      </c>
      <c r="D229" s="11">
        <v>10125010404</v>
      </c>
      <c r="E229" s="12">
        <v>81.84</v>
      </c>
      <c r="F229" s="12">
        <v>73.75</v>
      </c>
      <c r="G229" s="9" t="str">
        <f>"蒙古族"</f>
        <v>蒙古族</v>
      </c>
      <c r="H229" s="6">
        <f t="shared" si="17"/>
        <v>76.176999999999992</v>
      </c>
      <c r="I229" s="12">
        <v>2.5</v>
      </c>
      <c r="J229" s="13">
        <f>H229+I229</f>
        <v>78.676999999999992</v>
      </c>
      <c r="K229" s="22" t="s">
        <v>12</v>
      </c>
    </row>
    <row r="230" spans="1:11" ht="17.25" customHeight="1">
      <c r="A230" s="9">
        <v>228</v>
      </c>
      <c r="B230" s="10" t="s">
        <v>252</v>
      </c>
      <c r="C230" s="10" t="s">
        <v>251</v>
      </c>
      <c r="D230" s="11">
        <v>20125011215</v>
      </c>
      <c r="E230" s="12">
        <v>0</v>
      </c>
      <c r="F230" s="12">
        <v>0</v>
      </c>
      <c r="G230" s="9" t="str">
        <f>"苗族"</f>
        <v>苗族</v>
      </c>
      <c r="H230" s="6">
        <f t="shared" si="17"/>
        <v>0</v>
      </c>
      <c r="I230" s="12"/>
      <c r="J230" s="13" t="s">
        <v>57</v>
      </c>
      <c r="K230" s="22" t="s">
        <v>16</v>
      </c>
    </row>
    <row r="231" spans="1:11" ht="17.25" customHeight="1">
      <c r="A231" s="9">
        <v>229</v>
      </c>
      <c r="B231" s="10" t="s">
        <v>253</v>
      </c>
      <c r="C231" s="10" t="s">
        <v>251</v>
      </c>
      <c r="D231" s="11">
        <v>20125011214</v>
      </c>
      <c r="E231" s="12">
        <v>0</v>
      </c>
      <c r="F231" s="12">
        <v>0</v>
      </c>
      <c r="G231" s="9" t="str">
        <f>"汉族"</f>
        <v>汉族</v>
      </c>
      <c r="H231" s="6">
        <f t="shared" si="17"/>
        <v>0</v>
      </c>
      <c r="I231" s="12"/>
      <c r="J231" s="13" t="s">
        <v>57</v>
      </c>
      <c r="K231" s="22" t="s">
        <v>16</v>
      </c>
    </row>
    <row r="232" spans="1:11" ht="17.25" customHeight="1">
      <c r="A232" s="9">
        <v>230</v>
      </c>
      <c r="B232" s="10" t="s">
        <v>254</v>
      </c>
      <c r="C232" s="10" t="s">
        <v>255</v>
      </c>
      <c r="D232" s="11">
        <v>20125011301</v>
      </c>
      <c r="E232" s="12">
        <v>95.56</v>
      </c>
      <c r="F232" s="12">
        <v>93.75</v>
      </c>
      <c r="G232" s="9" t="str">
        <f>"蒙古族"</f>
        <v>蒙古族</v>
      </c>
      <c r="H232" s="6">
        <f t="shared" si="17"/>
        <v>94.293000000000006</v>
      </c>
      <c r="I232" s="12">
        <v>2.5</v>
      </c>
      <c r="J232" s="13">
        <f t="shared" ref="J232:J257" si="21">H232+I232</f>
        <v>96.793000000000006</v>
      </c>
      <c r="K232" s="22" t="s">
        <v>12</v>
      </c>
    </row>
    <row r="233" spans="1:11" ht="17.25" customHeight="1">
      <c r="A233" s="9">
        <v>231</v>
      </c>
      <c r="B233" s="10" t="s">
        <v>256</v>
      </c>
      <c r="C233" s="10" t="s">
        <v>255</v>
      </c>
      <c r="D233" s="11">
        <v>10125010416</v>
      </c>
      <c r="E233" s="12">
        <v>92.04</v>
      </c>
      <c r="F233" s="12">
        <v>88.9</v>
      </c>
      <c r="G233" s="9" t="str">
        <f>"蒙古族"</f>
        <v>蒙古族</v>
      </c>
      <c r="H233" s="6">
        <f t="shared" si="17"/>
        <v>89.841999999999999</v>
      </c>
      <c r="I233" s="12">
        <v>2.5</v>
      </c>
      <c r="J233" s="13">
        <f t="shared" si="21"/>
        <v>92.341999999999999</v>
      </c>
      <c r="K233" s="22" t="s">
        <v>12</v>
      </c>
    </row>
    <row r="234" spans="1:11" ht="17.25" customHeight="1">
      <c r="A234" s="9">
        <v>232</v>
      </c>
      <c r="B234" s="10" t="s">
        <v>257</v>
      </c>
      <c r="C234" s="10" t="s">
        <v>255</v>
      </c>
      <c r="D234" s="11">
        <v>10125010410</v>
      </c>
      <c r="E234" s="12">
        <v>91.84</v>
      </c>
      <c r="F234" s="12">
        <v>88.75</v>
      </c>
      <c r="G234" s="9" t="str">
        <f>"蒙古族"</f>
        <v>蒙古族</v>
      </c>
      <c r="H234" s="6">
        <f t="shared" si="17"/>
        <v>89.676999999999992</v>
      </c>
      <c r="I234" s="12">
        <v>2.5</v>
      </c>
      <c r="J234" s="13">
        <f t="shared" si="21"/>
        <v>92.176999999999992</v>
      </c>
      <c r="K234" s="22" t="s">
        <v>12</v>
      </c>
    </row>
    <row r="235" spans="1:11" ht="17.25" customHeight="1">
      <c r="A235" s="9">
        <v>233</v>
      </c>
      <c r="B235" s="10" t="s">
        <v>258</v>
      </c>
      <c r="C235" s="10" t="s">
        <v>255</v>
      </c>
      <c r="D235" s="11">
        <v>10125010414</v>
      </c>
      <c r="E235" s="12">
        <v>83.48</v>
      </c>
      <c r="F235" s="12">
        <v>87.2</v>
      </c>
      <c r="G235" s="9" t="str">
        <f>"蒙古族"</f>
        <v>蒙古族</v>
      </c>
      <c r="H235" s="6">
        <f t="shared" si="17"/>
        <v>86.084000000000003</v>
      </c>
      <c r="I235" s="12">
        <v>2.5</v>
      </c>
      <c r="J235" s="13">
        <f t="shared" si="21"/>
        <v>88.584000000000003</v>
      </c>
      <c r="K235" s="22" t="s">
        <v>16</v>
      </c>
    </row>
    <row r="236" spans="1:11" ht="17.25" customHeight="1">
      <c r="A236" s="9">
        <v>234</v>
      </c>
      <c r="B236" s="10" t="s">
        <v>259</v>
      </c>
      <c r="C236" s="10" t="s">
        <v>255</v>
      </c>
      <c r="D236" s="11">
        <v>10125010411</v>
      </c>
      <c r="E236" s="12">
        <v>89.96</v>
      </c>
      <c r="F236" s="12">
        <v>87.65</v>
      </c>
      <c r="G236" s="9" t="str">
        <f>"汉族"</f>
        <v>汉族</v>
      </c>
      <c r="H236" s="6">
        <f t="shared" si="17"/>
        <v>88.342999999999989</v>
      </c>
      <c r="I236" s="12"/>
      <c r="J236" s="13">
        <f t="shared" si="21"/>
        <v>88.342999999999989</v>
      </c>
      <c r="K236" s="22" t="s">
        <v>16</v>
      </c>
    </row>
    <row r="237" spans="1:11" ht="17.25" customHeight="1">
      <c r="A237" s="9">
        <v>235</v>
      </c>
      <c r="B237" s="10" t="s">
        <v>260</v>
      </c>
      <c r="C237" s="10" t="s">
        <v>255</v>
      </c>
      <c r="D237" s="11">
        <v>10125010406</v>
      </c>
      <c r="E237" s="12">
        <v>89.36</v>
      </c>
      <c r="F237" s="12">
        <v>87.5</v>
      </c>
      <c r="G237" s="9" t="str">
        <f>"汉族"</f>
        <v>汉族</v>
      </c>
      <c r="H237" s="6">
        <f t="shared" si="17"/>
        <v>88.057999999999993</v>
      </c>
      <c r="I237" s="12"/>
      <c r="J237" s="13">
        <f t="shared" si="21"/>
        <v>88.057999999999993</v>
      </c>
      <c r="K237" s="22" t="s">
        <v>16</v>
      </c>
    </row>
    <row r="238" spans="1:11" ht="17.25" customHeight="1">
      <c r="A238" s="9">
        <v>236</v>
      </c>
      <c r="B238" s="10" t="s">
        <v>261</v>
      </c>
      <c r="C238" s="10" t="s">
        <v>255</v>
      </c>
      <c r="D238" s="11">
        <v>10125010415</v>
      </c>
      <c r="E238" s="12">
        <v>82.2</v>
      </c>
      <c r="F238" s="12">
        <v>86.25</v>
      </c>
      <c r="G238" s="9" t="str">
        <f>"蒙古族"</f>
        <v>蒙古族</v>
      </c>
      <c r="H238" s="6">
        <f t="shared" si="17"/>
        <v>85.034999999999997</v>
      </c>
      <c r="I238" s="12">
        <v>2.5</v>
      </c>
      <c r="J238" s="13">
        <f t="shared" si="21"/>
        <v>87.534999999999997</v>
      </c>
      <c r="K238" s="22" t="s">
        <v>16</v>
      </c>
    </row>
    <row r="239" spans="1:11" ht="17.25" customHeight="1">
      <c r="A239" s="9">
        <v>237</v>
      </c>
      <c r="B239" s="10" t="s">
        <v>262</v>
      </c>
      <c r="C239" s="10" t="s">
        <v>255</v>
      </c>
      <c r="D239" s="11">
        <v>20125011221</v>
      </c>
      <c r="E239" s="12">
        <v>88.8</v>
      </c>
      <c r="F239" s="12">
        <v>84.85</v>
      </c>
      <c r="G239" s="9" t="str">
        <f>"汉族"</f>
        <v>汉族</v>
      </c>
      <c r="H239" s="6">
        <f t="shared" si="17"/>
        <v>86.034999999999982</v>
      </c>
      <c r="I239" s="12"/>
      <c r="J239" s="13">
        <f t="shared" si="21"/>
        <v>86.034999999999982</v>
      </c>
      <c r="K239" s="22" t="s">
        <v>16</v>
      </c>
    </row>
    <row r="240" spans="1:11" ht="17.25" customHeight="1">
      <c r="A240" s="9">
        <v>238</v>
      </c>
      <c r="B240" s="10" t="s">
        <v>263</v>
      </c>
      <c r="C240" s="10" t="s">
        <v>255</v>
      </c>
      <c r="D240" s="11">
        <v>10125010407</v>
      </c>
      <c r="E240" s="12">
        <v>81.84</v>
      </c>
      <c r="F240" s="12">
        <v>87.5</v>
      </c>
      <c r="G240" s="9" t="str">
        <f>"汉族"</f>
        <v>汉族</v>
      </c>
      <c r="H240" s="6">
        <f t="shared" si="17"/>
        <v>85.801999999999992</v>
      </c>
      <c r="I240" s="12"/>
      <c r="J240" s="13">
        <f t="shared" si="21"/>
        <v>85.801999999999992</v>
      </c>
      <c r="K240" s="22" t="s">
        <v>16</v>
      </c>
    </row>
    <row r="241" spans="1:11" ht="17.25" customHeight="1">
      <c r="A241" s="9">
        <v>239</v>
      </c>
      <c r="B241" s="10" t="s">
        <v>264</v>
      </c>
      <c r="C241" s="10" t="s">
        <v>255</v>
      </c>
      <c r="D241" s="11">
        <v>20125011220</v>
      </c>
      <c r="E241" s="12">
        <v>81.12</v>
      </c>
      <c r="F241" s="12">
        <v>84.05</v>
      </c>
      <c r="G241" s="9" t="str">
        <f>"蒙古族"</f>
        <v>蒙古族</v>
      </c>
      <c r="H241" s="6">
        <f t="shared" si="17"/>
        <v>83.170999999999992</v>
      </c>
      <c r="I241" s="12">
        <v>2.5</v>
      </c>
      <c r="J241" s="13">
        <f t="shared" si="21"/>
        <v>85.670999999999992</v>
      </c>
      <c r="K241" s="22" t="s">
        <v>16</v>
      </c>
    </row>
    <row r="242" spans="1:11" ht="17.25" customHeight="1">
      <c r="A242" s="9">
        <v>240</v>
      </c>
      <c r="B242" s="10" t="s">
        <v>265</v>
      </c>
      <c r="C242" s="10" t="s">
        <v>255</v>
      </c>
      <c r="D242" s="11">
        <v>10125010408</v>
      </c>
      <c r="E242" s="12">
        <v>92.08</v>
      </c>
      <c r="F242" s="12">
        <v>81.099999999999994</v>
      </c>
      <c r="G242" s="9" t="str">
        <f>"汉族"</f>
        <v>汉族</v>
      </c>
      <c r="H242" s="6">
        <f t="shared" si="17"/>
        <v>84.393999999999991</v>
      </c>
      <c r="I242" s="12"/>
      <c r="J242" s="13">
        <f t="shared" si="21"/>
        <v>84.393999999999991</v>
      </c>
      <c r="K242" s="22" t="s">
        <v>16</v>
      </c>
    </row>
    <row r="243" spans="1:11" ht="17.25" customHeight="1">
      <c r="A243" s="9">
        <v>241</v>
      </c>
      <c r="B243" s="10" t="s">
        <v>266</v>
      </c>
      <c r="C243" s="10" t="s">
        <v>255</v>
      </c>
      <c r="D243" s="11">
        <v>10125010418</v>
      </c>
      <c r="E243" s="12">
        <v>83.88</v>
      </c>
      <c r="F243" s="12">
        <v>83.6</v>
      </c>
      <c r="G243" s="9" t="str">
        <f>"汉族"</f>
        <v>汉族</v>
      </c>
      <c r="H243" s="6">
        <f t="shared" si="17"/>
        <v>83.683999999999983</v>
      </c>
      <c r="I243" s="12"/>
      <c r="J243" s="13">
        <f t="shared" si="21"/>
        <v>83.683999999999983</v>
      </c>
      <c r="K243" s="22" t="s">
        <v>16</v>
      </c>
    </row>
    <row r="244" spans="1:11" ht="17.25" customHeight="1">
      <c r="A244" s="9">
        <v>242</v>
      </c>
      <c r="B244" s="10" t="s">
        <v>267</v>
      </c>
      <c r="C244" s="10" t="s">
        <v>255</v>
      </c>
      <c r="D244" s="11">
        <v>10125010409</v>
      </c>
      <c r="E244" s="12">
        <v>91.36</v>
      </c>
      <c r="F244" s="12">
        <v>79.849999999999994</v>
      </c>
      <c r="G244" s="9" t="str">
        <f>"汉族"</f>
        <v>汉族</v>
      </c>
      <c r="H244" s="6">
        <f t="shared" si="17"/>
        <v>83.302999999999997</v>
      </c>
      <c r="I244" s="12"/>
      <c r="J244" s="13">
        <f t="shared" si="21"/>
        <v>83.302999999999997</v>
      </c>
      <c r="K244" s="22" t="s">
        <v>16</v>
      </c>
    </row>
    <row r="245" spans="1:11" ht="17.25" customHeight="1">
      <c r="A245" s="9">
        <v>243</v>
      </c>
      <c r="B245" s="10" t="s">
        <v>268</v>
      </c>
      <c r="C245" s="10" t="s">
        <v>255</v>
      </c>
      <c r="D245" s="11">
        <v>20125011223</v>
      </c>
      <c r="E245" s="12">
        <v>90.88</v>
      </c>
      <c r="F245" s="12">
        <v>80</v>
      </c>
      <c r="G245" s="9" t="str">
        <f>"满族"</f>
        <v>满族</v>
      </c>
      <c r="H245" s="6">
        <f t="shared" si="17"/>
        <v>83.263999999999996</v>
      </c>
      <c r="I245" s="12"/>
      <c r="J245" s="13">
        <f t="shared" si="21"/>
        <v>83.263999999999996</v>
      </c>
      <c r="K245" s="22" t="s">
        <v>16</v>
      </c>
    </row>
    <row r="246" spans="1:11" ht="17.25" customHeight="1">
      <c r="A246" s="9">
        <v>244</v>
      </c>
      <c r="B246" s="10" t="s">
        <v>269</v>
      </c>
      <c r="C246" s="10" t="s">
        <v>255</v>
      </c>
      <c r="D246" s="11">
        <v>20125011307</v>
      </c>
      <c r="E246" s="12">
        <v>82.56</v>
      </c>
      <c r="F246" s="12">
        <v>78.900000000000006</v>
      </c>
      <c r="G246" s="9" t="str">
        <f>"蒙古族"</f>
        <v>蒙古族</v>
      </c>
      <c r="H246" s="6">
        <f t="shared" si="17"/>
        <v>79.998000000000005</v>
      </c>
      <c r="I246" s="12">
        <v>2.5</v>
      </c>
      <c r="J246" s="13">
        <f t="shared" si="21"/>
        <v>82.498000000000005</v>
      </c>
      <c r="K246" s="22" t="s">
        <v>16</v>
      </c>
    </row>
    <row r="247" spans="1:11" ht="17.25" customHeight="1">
      <c r="A247" s="9">
        <v>245</v>
      </c>
      <c r="B247" s="10" t="s">
        <v>270</v>
      </c>
      <c r="C247" s="10" t="s">
        <v>255</v>
      </c>
      <c r="D247" s="11">
        <v>10125010412</v>
      </c>
      <c r="E247" s="12">
        <v>79.72</v>
      </c>
      <c r="F247" s="12">
        <v>79.849999999999994</v>
      </c>
      <c r="G247" s="9" t="str">
        <f>"蒙古族"</f>
        <v>蒙古族</v>
      </c>
      <c r="H247" s="6">
        <f t="shared" si="17"/>
        <v>79.810999999999993</v>
      </c>
      <c r="I247" s="12">
        <v>2.5</v>
      </c>
      <c r="J247" s="13">
        <f t="shared" si="21"/>
        <v>82.310999999999993</v>
      </c>
      <c r="K247" s="22" t="s">
        <v>16</v>
      </c>
    </row>
    <row r="248" spans="1:11" ht="17.25" customHeight="1">
      <c r="A248" s="9">
        <v>246</v>
      </c>
      <c r="B248" s="10" t="s">
        <v>271</v>
      </c>
      <c r="C248" s="10" t="s">
        <v>255</v>
      </c>
      <c r="D248" s="11">
        <v>20125011229</v>
      </c>
      <c r="E248" s="12">
        <v>85.48</v>
      </c>
      <c r="F248" s="12">
        <v>77.2</v>
      </c>
      <c r="G248" s="9" t="str">
        <f>"蒙古族"</f>
        <v>蒙古族</v>
      </c>
      <c r="H248" s="6">
        <f t="shared" si="17"/>
        <v>79.683999999999997</v>
      </c>
      <c r="I248" s="12">
        <v>2.5</v>
      </c>
      <c r="J248" s="13">
        <f t="shared" si="21"/>
        <v>82.183999999999997</v>
      </c>
      <c r="K248" s="22" t="s">
        <v>16</v>
      </c>
    </row>
    <row r="249" spans="1:11" ht="17.25" customHeight="1">
      <c r="A249" s="9">
        <v>247</v>
      </c>
      <c r="B249" s="10" t="s">
        <v>272</v>
      </c>
      <c r="C249" s="10" t="s">
        <v>255</v>
      </c>
      <c r="D249" s="11">
        <v>20125011222</v>
      </c>
      <c r="E249" s="12">
        <v>0</v>
      </c>
      <c r="F249" s="12">
        <v>0</v>
      </c>
      <c r="G249" s="9" t="str">
        <f>"蒙古族"</f>
        <v>蒙古族</v>
      </c>
      <c r="H249" s="6">
        <f t="shared" si="17"/>
        <v>0</v>
      </c>
      <c r="I249" s="12">
        <v>0</v>
      </c>
      <c r="J249" s="13">
        <f t="shared" si="21"/>
        <v>0</v>
      </c>
      <c r="K249" s="22" t="s">
        <v>16</v>
      </c>
    </row>
    <row r="250" spans="1:11" ht="17.25" customHeight="1">
      <c r="A250" s="9">
        <v>248</v>
      </c>
      <c r="B250" s="10" t="s">
        <v>273</v>
      </c>
      <c r="C250" s="10" t="s">
        <v>255</v>
      </c>
      <c r="D250" s="11">
        <v>20125011218</v>
      </c>
      <c r="E250" s="12">
        <v>73.84</v>
      </c>
      <c r="F250" s="12">
        <v>78.3</v>
      </c>
      <c r="G250" s="9" t="str">
        <f>"蒙古族"</f>
        <v>蒙古族</v>
      </c>
      <c r="H250" s="6">
        <f t="shared" si="17"/>
        <v>76.961999999999989</v>
      </c>
      <c r="I250" s="12">
        <v>2.5</v>
      </c>
      <c r="J250" s="13">
        <f t="shared" si="21"/>
        <v>79.461999999999989</v>
      </c>
      <c r="K250" s="22" t="s">
        <v>16</v>
      </c>
    </row>
    <row r="251" spans="1:11" ht="17.25" customHeight="1">
      <c r="A251" s="9">
        <v>249</v>
      </c>
      <c r="B251" s="10" t="s">
        <v>274</v>
      </c>
      <c r="C251" s="10" t="s">
        <v>255</v>
      </c>
      <c r="D251" s="11">
        <v>10125010413</v>
      </c>
      <c r="E251" s="12">
        <v>81.2</v>
      </c>
      <c r="F251" s="12">
        <v>78.3</v>
      </c>
      <c r="G251" s="9" t="str">
        <f>"汉族"</f>
        <v>汉族</v>
      </c>
      <c r="H251" s="6">
        <f t="shared" si="17"/>
        <v>79.169999999999987</v>
      </c>
      <c r="I251" s="12"/>
      <c r="J251" s="13">
        <f t="shared" si="21"/>
        <v>79.169999999999987</v>
      </c>
      <c r="K251" s="22" t="s">
        <v>16</v>
      </c>
    </row>
    <row r="252" spans="1:11" ht="17.25" customHeight="1">
      <c r="A252" s="9">
        <v>250</v>
      </c>
      <c r="B252" s="10" t="s">
        <v>275</v>
      </c>
      <c r="C252" s="10" t="s">
        <v>255</v>
      </c>
      <c r="D252" s="11">
        <v>20125011225</v>
      </c>
      <c r="E252" s="12">
        <v>81.319999999999993</v>
      </c>
      <c r="F252" s="12">
        <v>77.5</v>
      </c>
      <c r="G252" s="9" t="str">
        <f>"满族"</f>
        <v>满族</v>
      </c>
      <c r="H252" s="6">
        <f t="shared" si="17"/>
        <v>78.646000000000001</v>
      </c>
      <c r="I252" s="12"/>
      <c r="J252" s="13">
        <f t="shared" si="21"/>
        <v>78.646000000000001</v>
      </c>
      <c r="K252" s="22" t="s">
        <v>16</v>
      </c>
    </row>
    <row r="253" spans="1:11" ht="17.25" customHeight="1">
      <c r="A253" s="9">
        <v>251</v>
      </c>
      <c r="B253" s="10" t="s">
        <v>276</v>
      </c>
      <c r="C253" s="10" t="s">
        <v>255</v>
      </c>
      <c r="D253" s="11">
        <v>10125010417</v>
      </c>
      <c r="E253" s="12">
        <v>89.96</v>
      </c>
      <c r="F253" s="12">
        <v>73.45</v>
      </c>
      <c r="G253" s="9" t="str">
        <f>"汉族"</f>
        <v>汉族</v>
      </c>
      <c r="H253" s="6">
        <f t="shared" si="17"/>
        <v>78.402999999999992</v>
      </c>
      <c r="I253" s="12"/>
      <c r="J253" s="13">
        <f t="shared" si="21"/>
        <v>78.402999999999992</v>
      </c>
      <c r="K253" s="22" t="s">
        <v>16</v>
      </c>
    </row>
    <row r="254" spans="1:11" ht="17.25" customHeight="1">
      <c r="A254" s="9">
        <v>252</v>
      </c>
      <c r="B254" s="10" t="s">
        <v>277</v>
      </c>
      <c r="C254" s="10" t="s">
        <v>255</v>
      </c>
      <c r="D254" s="11">
        <v>20125011219</v>
      </c>
      <c r="E254" s="12">
        <v>83.96</v>
      </c>
      <c r="F254" s="12">
        <v>71.25</v>
      </c>
      <c r="G254" s="9" t="str">
        <f>"蒙古族"</f>
        <v>蒙古族</v>
      </c>
      <c r="H254" s="6">
        <f t="shared" si="17"/>
        <v>75.063000000000002</v>
      </c>
      <c r="I254" s="12">
        <v>2.5</v>
      </c>
      <c r="J254" s="13">
        <f t="shared" si="21"/>
        <v>77.563000000000002</v>
      </c>
      <c r="K254" s="22" t="s">
        <v>16</v>
      </c>
    </row>
    <row r="255" spans="1:11" ht="17.25" customHeight="1">
      <c r="A255" s="9">
        <v>253</v>
      </c>
      <c r="B255" s="10" t="s">
        <v>278</v>
      </c>
      <c r="C255" s="10" t="s">
        <v>255</v>
      </c>
      <c r="D255" s="11">
        <v>20125011228</v>
      </c>
      <c r="E255" s="12">
        <v>87.88</v>
      </c>
      <c r="F255" s="12">
        <v>67.5</v>
      </c>
      <c r="G255" s="9" t="str">
        <f>"汉族"</f>
        <v>汉族</v>
      </c>
      <c r="H255" s="6">
        <f t="shared" si="17"/>
        <v>73.614000000000004</v>
      </c>
      <c r="I255" s="12"/>
      <c r="J255" s="13">
        <f t="shared" si="21"/>
        <v>73.614000000000004</v>
      </c>
      <c r="K255" s="22" t="s">
        <v>16</v>
      </c>
    </row>
    <row r="256" spans="1:11" ht="17.25" customHeight="1">
      <c r="A256" s="9">
        <v>254</v>
      </c>
      <c r="B256" s="10" t="s">
        <v>279</v>
      </c>
      <c r="C256" s="10" t="s">
        <v>255</v>
      </c>
      <c r="D256" s="11">
        <v>20125011217</v>
      </c>
      <c r="E256" s="12">
        <v>82.04</v>
      </c>
      <c r="F256" s="12">
        <v>64.400000000000006</v>
      </c>
      <c r="G256" s="9" t="str">
        <f>"蒙古族"</f>
        <v>蒙古族</v>
      </c>
      <c r="H256" s="6">
        <f t="shared" si="17"/>
        <v>69.692000000000007</v>
      </c>
      <c r="I256" s="12">
        <v>2.5</v>
      </c>
      <c r="J256" s="13">
        <f t="shared" si="21"/>
        <v>72.192000000000007</v>
      </c>
      <c r="K256" s="22" t="s">
        <v>16</v>
      </c>
    </row>
    <row r="257" spans="1:11" ht="17.25" customHeight="1">
      <c r="A257" s="9">
        <v>255</v>
      </c>
      <c r="B257" s="10" t="s">
        <v>280</v>
      </c>
      <c r="C257" s="10" t="s">
        <v>255</v>
      </c>
      <c r="D257" s="11">
        <v>10125010405</v>
      </c>
      <c r="E257" s="12">
        <v>66.44</v>
      </c>
      <c r="F257" s="12">
        <v>53.3</v>
      </c>
      <c r="G257" s="9" t="str">
        <f>"满族"</f>
        <v>满族</v>
      </c>
      <c r="H257" s="6">
        <f t="shared" si="17"/>
        <v>57.24199999999999</v>
      </c>
      <c r="I257" s="12"/>
      <c r="J257" s="13">
        <f t="shared" si="21"/>
        <v>57.24199999999999</v>
      </c>
      <c r="K257" s="22" t="s">
        <v>16</v>
      </c>
    </row>
    <row r="258" spans="1:11" ht="17.25" customHeight="1">
      <c r="A258" s="9">
        <v>256</v>
      </c>
      <c r="B258" s="10" t="s">
        <v>281</v>
      </c>
      <c r="C258" s="10" t="s">
        <v>255</v>
      </c>
      <c r="D258" s="11">
        <v>20125011311</v>
      </c>
      <c r="E258" s="12">
        <v>0</v>
      </c>
      <c r="F258" s="12">
        <v>0</v>
      </c>
      <c r="G258" s="9" t="str">
        <f t="shared" ref="G258:G265" si="22">"蒙古族"</f>
        <v>蒙古族</v>
      </c>
      <c r="H258" s="6">
        <f t="shared" si="17"/>
        <v>0</v>
      </c>
      <c r="I258" s="12">
        <v>2.5</v>
      </c>
      <c r="J258" s="13" t="s">
        <v>57</v>
      </c>
      <c r="K258" s="22" t="s">
        <v>16</v>
      </c>
    </row>
    <row r="259" spans="1:11" ht="17.25" customHeight="1">
      <c r="A259" s="9">
        <v>257</v>
      </c>
      <c r="B259" s="10" t="s">
        <v>282</v>
      </c>
      <c r="C259" s="10" t="s">
        <v>255</v>
      </c>
      <c r="D259" s="11">
        <v>20125011306</v>
      </c>
      <c r="E259" s="12">
        <v>0</v>
      </c>
      <c r="F259" s="12">
        <v>0</v>
      </c>
      <c r="G259" s="9" t="str">
        <f t="shared" si="22"/>
        <v>蒙古族</v>
      </c>
      <c r="H259" s="6">
        <f t="shared" si="17"/>
        <v>0</v>
      </c>
      <c r="I259" s="12">
        <v>2.5</v>
      </c>
      <c r="J259" s="13" t="s">
        <v>57</v>
      </c>
      <c r="K259" s="22" t="s">
        <v>16</v>
      </c>
    </row>
    <row r="260" spans="1:11" ht="17.25" customHeight="1">
      <c r="A260" s="9">
        <v>258</v>
      </c>
      <c r="B260" s="10" t="s">
        <v>283</v>
      </c>
      <c r="C260" s="10" t="s">
        <v>255</v>
      </c>
      <c r="D260" s="11">
        <v>20125011303</v>
      </c>
      <c r="E260" s="12">
        <v>0</v>
      </c>
      <c r="F260" s="12">
        <v>0</v>
      </c>
      <c r="G260" s="9" t="str">
        <f t="shared" si="22"/>
        <v>蒙古族</v>
      </c>
      <c r="H260" s="6">
        <f t="shared" ref="H260:H323" si="23">E260*0.3+F260*0.7</f>
        <v>0</v>
      </c>
      <c r="I260" s="12">
        <v>2.5</v>
      </c>
      <c r="J260" s="13" t="s">
        <v>57</v>
      </c>
      <c r="K260" s="22" t="s">
        <v>16</v>
      </c>
    </row>
    <row r="261" spans="1:11" ht="17.25" customHeight="1">
      <c r="A261" s="9">
        <v>259</v>
      </c>
      <c r="B261" s="10" t="s">
        <v>284</v>
      </c>
      <c r="C261" s="10" t="s">
        <v>255</v>
      </c>
      <c r="D261" s="11">
        <v>20125011305</v>
      </c>
      <c r="E261" s="12">
        <v>0</v>
      </c>
      <c r="F261" s="12">
        <v>0</v>
      </c>
      <c r="G261" s="9" t="str">
        <f t="shared" si="22"/>
        <v>蒙古族</v>
      </c>
      <c r="H261" s="6">
        <f t="shared" si="23"/>
        <v>0</v>
      </c>
      <c r="I261" s="12">
        <v>2.5</v>
      </c>
      <c r="J261" s="13" t="s">
        <v>57</v>
      </c>
      <c r="K261" s="22" t="s">
        <v>16</v>
      </c>
    </row>
    <row r="262" spans="1:11" ht="17.25" customHeight="1">
      <c r="A262" s="9">
        <v>260</v>
      </c>
      <c r="B262" s="10" t="s">
        <v>285</v>
      </c>
      <c r="C262" s="10" t="s">
        <v>255</v>
      </c>
      <c r="D262" s="11">
        <v>20125011309</v>
      </c>
      <c r="E262" s="12">
        <v>0</v>
      </c>
      <c r="F262" s="12">
        <v>0</v>
      </c>
      <c r="G262" s="9" t="str">
        <f t="shared" si="22"/>
        <v>蒙古族</v>
      </c>
      <c r="H262" s="6">
        <f t="shared" si="23"/>
        <v>0</v>
      </c>
      <c r="I262" s="12">
        <v>2.5</v>
      </c>
      <c r="J262" s="13" t="s">
        <v>57</v>
      </c>
      <c r="K262" s="22" t="s">
        <v>16</v>
      </c>
    </row>
    <row r="263" spans="1:11" ht="17.25" customHeight="1">
      <c r="A263" s="9">
        <v>261</v>
      </c>
      <c r="B263" s="10" t="s">
        <v>286</v>
      </c>
      <c r="C263" s="10" t="s">
        <v>255</v>
      </c>
      <c r="D263" s="11">
        <v>20125011302</v>
      </c>
      <c r="E263" s="12">
        <v>0</v>
      </c>
      <c r="F263" s="12">
        <v>0</v>
      </c>
      <c r="G263" s="9" t="str">
        <f t="shared" si="22"/>
        <v>蒙古族</v>
      </c>
      <c r="H263" s="6">
        <f t="shared" si="23"/>
        <v>0</v>
      </c>
      <c r="I263" s="12">
        <v>2.5</v>
      </c>
      <c r="J263" s="13" t="s">
        <v>57</v>
      </c>
      <c r="K263" s="22" t="s">
        <v>16</v>
      </c>
    </row>
    <row r="264" spans="1:11" ht="17.25" customHeight="1">
      <c r="A264" s="9">
        <v>262</v>
      </c>
      <c r="B264" s="10" t="s">
        <v>287</v>
      </c>
      <c r="C264" s="10" t="s">
        <v>255</v>
      </c>
      <c r="D264" s="11">
        <v>20125011312</v>
      </c>
      <c r="E264" s="12">
        <v>0</v>
      </c>
      <c r="F264" s="12">
        <v>0</v>
      </c>
      <c r="G264" s="9" t="str">
        <f t="shared" si="22"/>
        <v>蒙古族</v>
      </c>
      <c r="H264" s="6">
        <f t="shared" si="23"/>
        <v>0</v>
      </c>
      <c r="I264" s="12">
        <v>2.5</v>
      </c>
      <c r="J264" s="13" t="s">
        <v>57</v>
      </c>
      <c r="K264" s="22" t="s">
        <v>16</v>
      </c>
    </row>
    <row r="265" spans="1:11" ht="17.25" customHeight="1">
      <c r="A265" s="9">
        <v>263</v>
      </c>
      <c r="B265" s="10" t="s">
        <v>288</v>
      </c>
      <c r="C265" s="10" t="s">
        <v>255</v>
      </c>
      <c r="D265" s="11">
        <v>20125011224</v>
      </c>
      <c r="E265" s="12">
        <v>0</v>
      </c>
      <c r="F265" s="12">
        <v>0</v>
      </c>
      <c r="G265" s="9" t="str">
        <f t="shared" si="22"/>
        <v>蒙古族</v>
      </c>
      <c r="H265" s="6">
        <f t="shared" si="23"/>
        <v>0</v>
      </c>
      <c r="I265" s="12">
        <v>2.5</v>
      </c>
      <c r="J265" s="13" t="s">
        <v>57</v>
      </c>
      <c r="K265" s="22" t="s">
        <v>16</v>
      </c>
    </row>
    <row r="266" spans="1:11" ht="17.25" customHeight="1">
      <c r="A266" s="9">
        <v>264</v>
      </c>
      <c r="B266" s="10" t="s">
        <v>289</v>
      </c>
      <c r="C266" s="10" t="s">
        <v>255</v>
      </c>
      <c r="D266" s="11">
        <v>20125011313</v>
      </c>
      <c r="E266" s="12">
        <v>0</v>
      </c>
      <c r="F266" s="12">
        <v>0</v>
      </c>
      <c r="G266" s="9" t="str">
        <f>"汉族"</f>
        <v>汉族</v>
      </c>
      <c r="H266" s="6">
        <f t="shared" si="23"/>
        <v>0</v>
      </c>
      <c r="I266" s="12"/>
      <c r="J266" s="13" t="s">
        <v>57</v>
      </c>
      <c r="K266" s="22" t="s">
        <v>16</v>
      </c>
    </row>
    <row r="267" spans="1:11" ht="17.25" customHeight="1">
      <c r="A267" s="9">
        <v>265</v>
      </c>
      <c r="B267" s="10" t="s">
        <v>290</v>
      </c>
      <c r="C267" s="10" t="s">
        <v>255</v>
      </c>
      <c r="D267" s="11">
        <v>20125011310</v>
      </c>
      <c r="E267" s="12">
        <v>0</v>
      </c>
      <c r="F267" s="12">
        <v>0</v>
      </c>
      <c r="G267" s="9" t="str">
        <f>"汉族"</f>
        <v>汉族</v>
      </c>
      <c r="H267" s="6">
        <f t="shared" si="23"/>
        <v>0</v>
      </c>
      <c r="I267" s="12"/>
      <c r="J267" s="13" t="s">
        <v>57</v>
      </c>
      <c r="K267" s="22" t="s">
        <v>16</v>
      </c>
    </row>
    <row r="268" spans="1:11" ht="17.25" customHeight="1">
      <c r="A268" s="9">
        <v>266</v>
      </c>
      <c r="B268" s="10" t="s">
        <v>291</v>
      </c>
      <c r="C268" s="10" t="s">
        <v>255</v>
      </c>
      <c r="D268" s="11">
        <v>20125011308</v>
      </c>
      <c r="E268" s="12">
        <v>0</v>
      </c>
      <c r="F268" s="12">
        <v>0</v>
      </c>
      <c r="G268" s="9" t="str">
        <f>"汉族"</f>
        <v>汉族</v>
      </c>
      <c r="H268" s="6">
        <f t="shared" si="23"/>
        <v>0</v>
      </c>
      <c r="I268" s="12"/>
      <c r="J268" s="13" t="s">
        <v>57</v>
      </c>
      <c r="K268" s="22" t="s">
        <v>16</v>
      </c>
    </row>
    <row r="269" spans="1:11" ht="17.25" customHeight="1">
      <c r="A269" s="9">
        <v>267</v>
      </c>
      <c r="B269" s="10" t="s">
        <v>292</v>
      </c>
      <c r="C269" s="10" t="s">
        <v>255</v>
      </c>
      <c r="D269" s="11">
        <v>20125011227</v>
      </c>
      <c r="E269" s="12">
        <v>0</v>
      </c>
      <c r="F269" s="12">
        <v>0</v>
      </c>
      <c r="G269" s="9" t="str">
        <f>"汉族"</f>
        <v>汉族</v>
      </c>
      <c r="H269" s="6">
        <f t="shared" si="23"/>
        <v>0</v>
      </c>
      <c r="I269" s="12"/>
      <c r="J269" s="13" t="s">
        <v>57</v>
      </c>
      <c r="K269" s="22" t="s">
        <v>16</v>
      </c>
    </row>
    <row r="270" spans="1:11" ht="17.25" customHeight="1">
      <c r="A270" s="9">
        <v>268</v>
      </c>
      <c r="B270" s="10" t="s">
        <v>293</v>
      </c>
      <c r="C270" s="10" t="s">
        <v>255</v>
      </c>
      <c r="D270" s="11">
        <v>20125011226</v>
      </c>
      <c r="E270" s="12">
        <v>0</v>
      </c>
      <c r="F270" s="12">
        <v>0</v>
      </c>
      <c r="G270" s="9" t="str">
        <f>"满族"</f>
        <v>满族</v>
      </c>
      <c r="H270" s="6">
        <f t="shared" si="23"/>
        <v>0</v>
      </c>
      <c r="I270" s="12"/>
      <c r="J270" s="13" t="s">
        <v>57</v>
      </c>
      <c r="K270" s="22" t="s">
        <v>16</v>
      </c>
    </row>
    <row r="271" spans="1:11" ht="17.25" customHeight="1">
      <c r="A271" s="9">
        <v>269</v>
      </c>
      <c r="B271" s="10" t="s">
        <v>294</v>
      </c>
      <c r="C271" s="10" t="s">
        <v>255</v>
      </c>
      <c r="D271" s="11">
        <v>20125011216</v>
      </c>
      <c r="E271" s="12">
        <v>0</v>
      </c>
      <c r="F271" s="12">
        <v>0</v>
      </c>
      <c r="G271" s="9" t="str">
        <f>"回族"</f>
        <v>回族</v>
      </c>
      <c r="H271" s="6">
        <f t="shared" si="23"/>
        <v>0</v>
      </c>
      <c r="I271" s="12"/>
      <c r="J271" s="13" t="s">
        <v>57</v>
      </c>
      <c r="K271" s="22" t="s">
        <v>16</v>
      </c>
    </row>
    <row r="272" spans="1:11" ht="17.25" customHeight="1">
      <c r="A272" s="9">
        <v>270</v>
      </c>
      <c r="B272" s="10" t="s">
        <v>295</v>
      </c>
      <c r="C272" s="10" t="s">
        <v>255</v>
      </c>
      <c r="D272" s="11">
        <v>20125011230</v>
      </c>
      <c r="E272" s="12">
        <v>0</v>
      </c>
      <c r="F272" s="12">
        <v>0</v>
      </c>
      <c r="G272" s="9" t="str">
        <f>"汉族"</f>
        <v>汉族</v>
      </c>
      <c r="H272" s="6">
        <f t="shared" si="23"/>
        <v>0</v>
      </c>
      <c r="I272" s="12"/>
      <c r="J272" s="13" t="s">
        <v>57</v>
      </c>
      <c r="K272" s="22" t="s">
        <v>16</v>
      </c>
    </row>
    <row r="273" spans="1:11" ht="17.25" customHeight="1">
      <c r="A273" s="9">
        <v>271</v>
      </c>
      <c r="B273" s="10" t="s">
        <v>296</v>
      </c>
      <c r="C273" s="10" t="s">
        <v>255</v>
      </c>
      <c r="D273" s="11">
        <v>20125011304</v>
      </c>
      <c r="E273" s="12">
        <v>0</v>
      </c>
      <c r="F273" s="12">
        <v>0</v>
      </c>
      <c r="G273" s="9" t="str">
        <f>"汉族"</f>
        <v>汉族</v>
      </c>
      <c r="H273" s="6">
        <f t="shared" si="23"/>
        <v>0</v>
      </c>
      <c r="I273" s="12"/>
      <c r="J273" s="13" t="s">
        <v>57</v>
      </c>
      <c r="K273" s="22" t="s">
        <v>16</v>
      </c>
    </row>
    <row r="274" spans="1:11" ht="17.25" customHeight="1">
      <c r="A274" s="9">
        <v>272</v>
      </c>
      <c r="B274" s="10" t="s">
        <v>297</v>
      </c>
      <c r="C274" s="10" t="s">
        <v>298</v>
      </c>
      <c r="D274" s="11">
        <v>10125010419</v>
      </c>
      <c r="E274" s="12">
        <v>78.56</v>
      </c>
      <c r="F274" s="12">
        <v>76.099999999999994</v>
      </c>
      <c r="G274" s="9" t="str">
        <f>"蒙古族"</f>
        <v>蒙古族</v>
      </c>
      <c r="H274" s="6">
        <f t="shared" si="23"/>
        <v>76.837999999999994</v>
      </c>
      <c r="I274" s="12">
        <v>2.5</v>
      </c>
      <c r="J274" s="13">
        <f>H274+I274</f>
        <v>79.337999999999994</v>
      </c>
      <c r="K274" s="22" t="s">
        <v>12</v>
      </c>
    </row>
    <row r="275" spans="1:11" ht="17.25" customHeight="1">
      <c r="A275" s="9">
        <v>273</v>
      </c>
      <c r="B275" s="10" t="s">
        <v>299</v>
      </c>
      <c r="C275" s="10" t="s">
        <v>298</v>
      </c>
      <c r="D275" s="11">
        <v>10125010420</v>
      </c>
      <c r="E275" s="12">
        <v>80.16</v>
      </c>
      <c r="F275" s="12">
        <v>65.8</v>
      </c>
      <c r="G275" s="9" t="str">
        <f>"汉族"</f>
        <v>汉族</v>
      </c>
      <c r="H275" s="6">
        <f t="shared" si="23"/>
        <v>70.10799999999999</v>
      </c>
      <c r="I275" s="12"/>
      <c r="J275" s="13">
        <f>H275+I275</f>
        <v>70.10799999999999</v>
      </c>
      <c r="K275" s="22" t="s">
        <v>12</v>
      </c>
    </row>
    <row r="276" spans="1:11" ht="17.25" customHeight="1">
      <c r="A276" s="9">
        <v>274</v>
      </c>
      <c r="B276" s="10" t="s">
        <v>300</v>
      </c>
      <c r="C276" s="10" t="s">
        <v>298</v>
      </c>
      <c r="D276" s="11">
        <v>20125011314</v>
      </c>
      <c r="E276" s="12">
        <v>0</v>
      </c>
      <c r="F276" s="12">
        <v>0</v>
      </c>
      <c r="G276" s="9" t="str">
        <f>"蒙古族"</f>
        <v>蒙古族</v>
      </c>
      <c r="H276" s="6">
        <f t="shared" si="23"/>
        <v>0</v>
      </c>
      <c r="I276" s="12">
        <v>2.5</v>
      </c>
      <c r="J276" s="13" t="s">
        <v>57</v>
      </c>
      <c r="K276" s="22" t="s">
        <v>16</v>
      </c>
    </row>
    <row r="277" spans="1:11" ht="17.25" customHeight="1">
      <c r="A277" s="9">
        <v>275</v>
      </c>
      <c r="B277" s="10" t="s">
        <v>301</v>
      </c>
      <c r="C277" s="10" t="s">
        <v>298</v>
      </c>
      <c r="D277" s="11">
        <v>20125011315</v>
      </c>
      <c r="E277" s="12">
        <v>0</v>
      </c>
      <c r="F277" s="12">
        <v>0</v>
      </c>
      <c r="G277" s="9" t="str">
        <f>"蒙古族"</f>
        <v>蒙古族</v>
      </c>
      <c r="H277" s="6">
        <f t="shared" si="23"/>
        <v>0</v>
      </c>
      <c r="I277" s="12">
        <v>2.5</v>
      </c>
      <c r="J277" s="13" t="s">
        <v>57</v>
      </c>
      <c r="K277" s="22" t="s">
        <v>16</v>
      </c>
    </row>
    <row r="278" spans="1:11" ht="17.25" customHeight="1">
      <c r="A278" s="9">
        <v>276</v>
      </c>
      <c r="B278" s="10" t="s">
        <v>302</v>
      </c>
      <c r="C278" s="10" t="s">
        <v>298</v>
      </c>
      <c r="D278" s="11">
        <v>20125011316</v>
      </c>
      <c r="E278" s="12">
        <v>0</v>
      </c>
      <c r="F278" s="12">
        <v>0</v>
      </c>
      <c r="G278" s="9" t="str">
        <f>"汉族"</f>
        <v>汉族</v>
      </c>
      <c r="H278" s="6">
        <f t="shared" si="23"/>
        <v>0</v>
      </c>
      <c r="I278" s="12"/>
      <c r="J278" s="13" t="s">
        <v>57</v>
      </c>
      <c r="K278" s="22" t="s">
        <v>16</v>
      </c>
    </row>
    <row r="279" spans="1:11" ht="17.25" customHeight="1">
      <c r="A279" s="9">
        <v>277</v>
      </c>
      <c r="B279" s="10" t="s">
        <v>303</v>
      </c>
      <c r="C279" s="10" t="s">
        <v>304</v>
      </c>
      <c r="D279" s="11">
        <v>20125011406</v>
      </c>
      <c r="E279" s="12">
        <v>94.16</v>
      </c>
      <c r="F279" s="12">
        <v>90</v>
      </c>
      <c r="G279" s="9" t="str">
        <f t="shared" ref="G279:G326" si="24">"蒙古族"</f>
        <v>蒙古族</v>
      </c>
      <c r="H279" s="6">
        <f t="shared" si="23"/>
        <v>91.24799999999999</v>
      </c>
      <c r="I279" s="12">
        <v>2.5</v>
      </c>
      <c r="J279" s="13">
        <f t="shared" ref="J279:J318" si="25">H279+I279</f>
        <v>93.74799999999999</v>
      </c>
      <c r="K279" s="22" t="s">
        <v>12</v>
      </c>
    </row>
    <row r="280" spans="1:11" ht="17.25" customHeight="1">
      <c r="A280" s="9">
        <v>278</v>
      </c>
      <c r="B280" s="10" t="s">
        <v>305</v>
      </c>
      <c r="C280" s="10" t="s">
        <v>304</v>
      </c>
      <c r="D280" s="11">
        <v>20125011408</v>
      </c>
      <c r="E280" s="12">
        <v>90.84</v>
      </c>
      <c r="F280" s="12">
        <v>87.05</v>
      </c>
      <c r="G280" s="9" t="str">
        <f t="shared" si="24"/>
        <v>蒙古族</v>
      </c>
      <c r="H280" s="6">
        <f t="shared" si="23"/>
        <v>88.186999999999998</v>
      </c>
      <c r="I280" s="12">
        <v>2.5</v>
      </c>
      <c r="J280" s="13">
        <f t="shared" si="25"/>
        <v>90.686999999999998</v>
      </c>
      <c r="K280" s="22" t="s">
        <v>12</v>
      </c>
    </row>
    <row r="281" spans="1:11" ht="17.25" customHeight="1">
      <c r="A281" s="9">
        <v>279</v>
      </c>
      <c r="B281" s="10" t="s">
        <v>306</v>
      </c>
      <c r="C281" s="10" t="s">
        <v>304</v>
      </c>
      <c r="D281" s="11">
        <v>10125010427</v>
      </c>
      <c r="E281" s="12">
        <v>89.52</v>
      </c>
      <c r="F281" s="12">
        <v>84.05</v>
      </c>
      <c r="G281" s="9" t="str">
        <f t="shared" si="24"/>
        <v>蒙古族</v>
      </c>
      <c r="H281" s="6">
        <f t="shared" si="23"/>
        <v>85.690999999999988</v>
      </c>
      <c r="I281" s="12">
        <v>2.5</v>
      </c>
      <c r="J281" s="13">
        <f t="shared" si="25"/>
        <v>88.190999999999988</v>
      </c>
      <c r="K281" s="22" t="s">
        <v>12</v>
      </c>
    </row>
    <row r="282" spans="1:11" ht="17.25" customHeight="1">
      <c r="A282" s="9">
        <v>280</v>
      </c>
      <c r="B282" s="10" t="s">
        <v>80</v>
      </c>
      <c r="C282" s="10" t="s">
        <v>304</v>
      </c>
      <c r="D282" s="11">
        <v>20125011324</v>
      </c>
      <c r="E282" s="12">
        <v>75.28</v>
      </c>
      <c r="F282" s="12">
        <v>87.65</v>
      </c>
      <c r="G282" s="9" t="str">
        <f t="shared" si="24"/>
        <v>蒙古族</v>
      </c>
      <c r="H282" s="6">
        <f t="shared" si="23"/>
        <v>83.938999999999993</v>
      </c>
      <c r="I282" s="12">
        <v>2.5</v>
      </c>
      <c r="J282" s="13">
        <f t="shared" si="25"/>
        <v>86.438999999999993</v>
      </c>
      <c r="K282" s="22" t="s">
        <v>16</v>
      </c>
    </row>
    <row r="283" spans="1:11" ht="17.25" customHeight="1">
      <c r="A283" s="9">
        <v>281</v>
      </c>
      <c r="B283" s="10" t="s">
        <v>92</v>
      </c>
      <c r="C283" s="10" t="s">
        <v>304</v>
      </c>
      <c r="D283" s="11">
        <v>10125010430</v>
      </c>
      <c r="E283" s="12">
        <v>85.84</v>
      </c>
      <c r="F283" s="12">
        <v>82.5</v>
      </c>
      <c r="G283" s="9" t="str">
        <f t="shared" si="24"/>
        <v>蒙古族</v>
      </c>
      <c r="H283" s="6">
        <f t="shared" si="23"/>
        <v>83.501999999999995</v>
      </c>
      <c r="I283" s="12">
        <v>2.5</v>
      </c>
      <c r="J283" s="13">
        <f t="shared" si="25"/>
        <v>86.001999999999995</v>
      </c>
      <c r="K283" s="22" t="s">
        <v>16</v>
      </c>
    </row>
    <row r="284" spans="1:11" ht="17.25" customHeight="1">
      <c r="A284" s="9">
        <v>282</v>
      </c>
      <c r="B284" s="10" t="s">
        <v>307</v>
      </c>
      <c r="C284" s="10" t="s">
        <v>304</v>
      </c>
      <c r="D284" s="11">
        <v>10125010506</v>
      </c>
      <c r="E284" s="12">
        <v>88.64</v>
      </c>
      <c r="F284" s="12">
        <v>81.25</v>
      </c>
      <c r="G284" s="9" t="str">
        <f t="shared" si="24"/>
        <v>蒙古族</v>
      </c>
      <c r="H284" s="6">
        <f t="shared" si="23"/>
        <v>83.466999999999985</v>
      </c>
      <c r="I284" s="12">
        <v>2.5</v>
      </c>
      <c r="J284" s="13">
        <f t="shared" si="25"/>
        <v>85.966999999999985</v>
      </c>
      <c r="K284" s="22" t="s">
        <v>16</v>
      </c>
    </row>
    <row r="285" spans="1:11" ht="17.25" customHeight="1">
      <c r="A285" s="9">
        <v>283</v>
      </c>
      <c r="B285" s="10" t="s">
        <v>308</v>
      </c>
      <c r="C285" s="10" t="s">
        <v>304</v>
      </c>
      <c r="D285" s="11">
        <v>20125011405</v>
      </c>
      <c r="E285" s="12">
        <v>83.2</v>
      </c>
      <c r="F285" s="12">
        <v>83.3</v>
      </c>
      <c r="G285" s="9" t="str">
        <f t="shared" si="24"/>
        <v>蒙古族</v>
      </c>
      <c r="H285" s="6">
        <f t="shared" si="23"/>
        <v>83.27</v>
      </c>
      <c r="I285" s="12">
        <v>2.5</v>
      </c>
      <c r="J285" s="13">
        <f t="shared" si="25"/>
        <v>85.77</v>
      </c>
      <c r="K285" s="22" t="s">
        <v>16</v>
      </c>
    </row>
    <row r="286" spans="1:11" ht="17.25" customHeight="1">
      <c r="A286" s="9">
        <v>284</v>
      </c>
      <c r="B286" s="10" t="s">
        <v>309</v>
      </c>
      <c r="C286" s="10" t="s">
        <v>304</v>
      </c>
      <c r="D286" s="11">
        <v>10125010424</v>
      </c>
      <c r="E286" s="12">
        <v>91.64</v>
      </c>
      <c r="F286" s="12">
        <v>78.900000000000006</v>
      </c>
      <c r="G286" s="9" t="str">
        <f t="shared" si="24"/>
        <v>蒙古族</v>
      </c>
      <c r="H286" s="6">
        <f t="shared" si="23"/>
        <v>82.722000000000008</v>
      </c>
      <c r="I286" s="12">
        <v>2.5</v>
      </c>
      <c r="J286" s="13">
        <f t="shared" si="25"/>
        <v>85.222000000000008</v>
      </c>
      <c r="K286" s="22" t="s">
        <v>16</v>
      </c>
    </row>
    <row r="287" spans="1:11" ht="17.25" customHeight="1">
      <c r="A287" s="9">
        <v>285</v>
      </c>
      <c r="B287" s="10" t="s">
        <v>310</v>
      </c>
      <c r="C287" s="10" t="s">
        <v>304</v>
      </c>
      <c r="D287" s="11">
        <v>20125011404</v>
      </c>
      <c r="E287" s="12">
        <v>85.84</v>
      </c>
      <c r="F287" s="12">
        <v>81.25</v>
      </c>
      <c r="G287" s="9" t="str">
        <f t="shared" si="24"/>
        <v>蒙古族</v>
      </c>
      <c r="H287" s="6">
        <f t="shared" si="23"/>
        <v>82.626999999999995</v>
      </c>
      <c r="I287" s="12">
        <v>2.5</v>
      </c>
      <c r="J287" s="13">
        <f t="shared" si="25"/>
        <v>85.126999999999995</v>
      </c>
      <c r="K287" s="22" t="s">
        <v>16</v>
      </c>
    </row>
    <row r="288" spans="1:11" ht="17.25" customHeight="1">
      <c r="A288" s="9">
        <v>286</v>
      </c>
      <c r="B288" s="10" t="s">
        <v>311</v>
      </c>
      <c r="C288" s="10" t="s">
        <v>304</v>
      </c>
      <c r="D288" s="11">
        <v>10125010504</v>
      </c>
      <c r="E288" s="12">
        <v>93.2</v>
      </c>
      <c r="F288" s="12">
        <v>76.25</v>
      </c>
      <c r="G288" s="9" t="str">
        <f t="shared" si="24"/>
        <v>蒙古族</v>
      </c>
      <c r="H288" s="6">
        <f t="shared" si="23"/>
        <v>81.335000000000008</v>
      </c>
      <c r="I288" s="12">
        <v>2.5</v>
      </c>
      <c r="J288" s="13">
        <f t="shared" si="25"/>
        <v>83.835000000000008</v>
      </c>
      <c r="K288" s="22" t="s">
        <v>16</v>
      </c>
    </row>
    <row r="289" spans="1:11" ht="17.25" customHeight="1">
      <c r="A289" s="9">
        <v>287</v>
      </c>
      <c r="B289" s="10" t="s">
        <v>312</v>
      </c>
      <c r="C289" s="10" t="s">
        <v>304</v>
      </c>
      <c r="D289" s="11">
        <v>10125010505</v>
      </c>
      <c r="E289" s="12">
        <v>77.84</v>
      </c>
      <c r="F289" s="12">
        <v>81.55</v>
      </c>
      <c r="G289" s="9" t="str">
        <f t="shared" si="24"/>
        <v>蒙古族</v>
      </c>
      <c r="H289" s="6">
        <f t="shared" si="23"/>
        <v>80.436999999999998</v>
      </c>
      <c r="I289" s="12">
        <v>2.5</v>
      </c>
      <c r="J289" s="13">
        <f t="shared" si="25"/>
        <v>82.936999999999998</v>
      </c>
      <c r="K289" s="22" t="s">
        <v>16</v>
      </c>
    </row>
    <row r="290" spans="1:11" ht="17.25" customHeight="1">
      <c r="A290" s="9">
        <v>288</v>
      </c>
      <c r="B290" s="10" t="s">
        <v>313</v>
      </c>
      <c r="C290" s="10" t="s">
        <v>304</v>
      </c>
      <c r="D290" s="11">
        <v>20125011321</v>
      </c>
      <c r="E290" s="12">
        <v>91.4</v>
      </c>
      <c r="F290" s="12">
        <v>74.55</v>
      </c>
      <c r="G290" s="9" t="str">
        <f t="shared" si="24"/>
        <v>蒙古族</v>
      </c>
      <c r="H290" s="6">
        <f t="shared" si="23"/>
        <v>79.60499999999999</v>
      </c>
      <c r="I290" s="12">
        <v>2.5</v>
      </c>
      <c r="J290" s="13">
        <f t="shared" si="25"/>
        <v>82.10499999999999</v>
      </c>
      <c r="K290" s="22" t="s">
        <v>16</v>
      </c>
    </row>
    <row r="291" spans="1:11" ht="17.25" customHeight="1">
      <c r="A291" s="9">
        <v>289</v>
      </c>
      <c r="B291" s="10" t="s">
        <v>314</v>
      </c>
      <c r="C291" s="10" t="s">
        <v>304</v>
      </c>
      <c r="D291" s="11">
        <v>10125010428</v>
      </c>
      <c r="E291" s="12">
        <v>90.2</v>
      </c>
      <c r="F291" s="12">
        <v>73.75</v>
      </c>
      <c r="G291" s="9" t="str">
        <f t="shared" si="24"/>
        <v>蒙古族</v>
      </c>
      <c r="H291" s="6">
        <f t="shared" si="23"/>
        <v>78.685000000000002</v>
      </c>
      <c r="I291" s="12">
        <v>2.5</v>
      </c>
      <c r="J291" s="13">
        <f t="shared" si="25"/>
        <v>81.185000000000002</v>
      </c>
      <c r="K291" s="22" t="s">
        <v>16</v>
      </c>
    </row>
    <row r="292" spans="1:11" ht="17.25" customHeight="1">
      <c r="A292" s="9">
        <v>290</v>
      </c>
      <c r="B292" s="10" t="s">
        <v>315</v>
      </c>
      <c r="C292" s="10" t="s">
        <v>304</v>
      </c>
      <c r="D292" s="11">
        <v>10125010501</v>
      </c>
      <c r="E292" s="12">
        <v>86.52</v>
      </c>
      <c r="F292" s="12">
        <v>75.3</v>
      </c>
      <c r="G292" s="9" t="str">
        <f t="shared" si="24"/>
        <v>蒙古族</v>
      </c>
      <c r="H292" s="6">
        <f t="shared" si="23"/>
        <v>78.665999999999997</v>
      </c>
      <c r="I292" s="12">
        <v>2.5</v>
      </c>
      <c r="J292" s="13">
        <f t="shared" si="25"/>
        <v>81.165999999999997</v>
      </c>
      <c r="K292" s="22" t="s">
        <v>16</v>
      </c>
    </row>
    <row r="293" spans="1:11" ht="17.25" customHeight="1">
      <c r="A293" s="9">
        <v>291</v>
      </c>
      <c r="B293" s="10" t="s">
        <v>316</v>
      </c>
      <c r="C293" s="10" t="s">
        <v>304</v>
      </c>
      <c r="D293" s="11">
        <v>20125011402</v>
      </c>
      <c r="E293" s="12">
        <v>83.48</v>
      </c>
      <c r="F293" s="12">
        <v>73.75</v>
      </c>
      <c r="G293" s="9" t="str">
        <f t="shared" si="24"/>
        <v>蒙古族</v>
      </c>
      <c r="H293" s="6">
        <f t="shared" si="23"/>
        <v>76.668999999999997</v>
      </c>
      <c r="I293" s="12">
        <v>2.5</v>
      </c>
      <c r="J293" s="13">
        <f t="shared" si="25"/>
        <v>79.168999999999997</v>
      </c>
      <c r="K293" s="22" t="s">
        <v>16</v>
      </c>
    </row>
    <row r="294" spans="1:11" ht="17.25" customHeight="1">
      <c r="A294" s="9">
        <v>292</v>
      </c>
      <c r="B294" s="10" t="s">
        <v>317</v>
      </c>
      <c r="C294" s="10" t="s">
        <v>304</v>
      </c>
      <c r="D294" s="11">
        <v>10125010423</v>
      </c>
      <c r="E294" s="12">
        <v>86.44</v>
      </c>
      <c r="F294" s="12">
        <v>72.349999999999994</v>
      </c>
      <c r="G294" s="9" t="str">
        <f t="shared" si="24"/>
        <v>蒙古族</v>
      </c>
      <c r="H294" s="6">
        <f t="shared" si="23"/>
        <v>76.576999999999998</v>
      </c>
      <c r="I294" s="12">
        <v>2.5</v>
      </c>
      <c r="J294" s="13">
        <f t="shared" si="25"/>
        <v>79.076999999999998</v>
      </c>
      <c r="K294" s="22" t="s">
        <v>16</v>
      </c>
    </row>
    <row r="295" spans="1:11" ht="17.25" customHeight="1">
      <c r="A295" s="9">
        <v>293</v>
      </c>
      <c r="B295" s="10" t="s">
        <v>318</v>
      </c>
      <c r="C295" s="10" t="s">
        <v>304</v>
      </c>
      <c r="D295" s="11">
        <v>20125011318</v>
      </c>
      <c r="E295" s="12">
        <v>78.28</v>
      </c>
      <c r="F295" s="12">
        <v>75</v>
      </c>
      <c r="G295" s="9" t="str">
        <f t="shared" si="24"/>
        <v>蒙古族</v>
      </c>
      <c r="H295" s="6">
        <f t="shared" si="23"/>
        <v>75.983999999999995</v>
      </c>
      <c r="I295" s="12">
        <v>2.5</v>
      </c>
      <c r="J295" s="13">
        <f t="shared" si="25"/>
        <v>78.483999999999995</v>
      </c>
      <c r="K295" s="22" t="s">
        <v>16</v>
      </c>
    </row>
    <row r="296" spans="1:11" ht="17.25" customHeight="1">
      <c r="A296" s="9">
        <v>294</v>
      </c>
      <c r="B296" s="10" t="s">
        <v>319</v>
      </c>
      <c r="C296" s="10" t="s">
        <v>304</v>
      </c>
      <c r="D296" s="11">
        <v>20125011327</v>
      </c>
      <c r="E296" s="12">
        <v>75.959999999999994</v>
      </c>
      <c r="F296" s="12">
        <v>74.7</v>
      </c>
      <c r="G296" s="9" t="str">
        <f t="shared" si="24"/>
        <v>蒙古族</v>
      </c>
      <c r="H296" s="6">
        <f t="shared" si="23"/>
        <v>75.078000000000003</v>
      </c>
      <c r="I296" s="12">
        <v>2.5</v>
      </c>
      <c r="J296" s="13">
        <f t="shared" si="25"/>
        <v>77.578000000000003</v>
      </c>
      <c r="K296" s="22" t="s">
        <v>16</v>
      </c>
    </row>
    <row r="297" spans="1:11" ht="17.25" customHeight="1">
      <c r="A297" s="9">
        <v>295</v>
      </c>
      <c r="B297" s="10" t="s">
        <v>320</v>
      </c>
      <c r="C297" s="10" t="s">
        <v>304</v>
      </c>
      <c r="D297" s="11">
        <v>10125010429</v>
      </c>
      <c r="E297" s="12">
        <v>66.84</v>
      </c>
      <c r="F297" s="12">
        <v>78.45</v>
      </c>
      <c r="G297" s="9" t="str">
        <f t="shared" si="24"/>
        <v>蒙古族</v>
      </c>
      <c r="H297" s="6">
        <f t="shared" si="23"/>
        <v>74.966999999999999</v>
      </c>
      <c r="I297" s="12">
        <v>2.5</v>
      </c>
      <c r="J297" s="13">
        <f t="shared" si="25"/>
        <v>77.466999999999999</v>
      </c>
      <c r="K297" s="22" t="s">
        <v>16</v>
      </c>
    </row>
    <row r="298" spans="1:11" ht="17.25" customHeight="1">
      <c r="A298" s="9">
        <v>296</v>
      </c>
      <c r="B298" s="10" t="s">
        <v>321</v>
      </c>
      <c r="C298" s="10" t="s">
        <v>304</v>
      </c>
      <c r="D298" s="11">
        <v>20125011330</v>
      </c>
      <c r="E298" s="12">
        <v>83.32</v>
      </c>
      <c r="F298" s="12">
        <v>70.150000000000006</v>
      </c>
      <c r="G298" s="9" t="str">
        <f t="shared" si="24"/>
        <v>蒙古族</v>
      </c>
      <c r="H298" s="6">
        <f t="shared" si="23"/>
        <v>74.100999999999999</v>
      </c>
      <c r="I298" s="12">
        <v>2.5</v>
      </c>
      <c r="J298" s="13">
        <f t="shared" si="25"/>
        <v>76.600999999999999</v>
      </c>
      <c r="K298" s="22" t="s">
        <v>16</v>
      </c>
    </row>
    <row r="299" spans="1:11" ht="17.25" customHeight="1">
      <c r="A299" s="9">
        <v>297</v>
      </c>
      <c r="B299" s="10" t="s">
        <v>322</v>
      </c>
      <c r="C299" s="10" t="s">
        <v>304</v>
      </c>
      <c r="D299" s="11">
        <v>20125011323</v>
      </c>
      <c r="E299" s="12">
        <v>86.2</v>
      </c>
      <c r="F299" s="12">
        <v>67.05</v>
      </c>
      <c r="G299" s="9" t="str">
        <f t="shared" si="24"/>
        <v>蒙古族</v>
      </c>
      <c r="H299" s="6">
        <f t="shared" si="23"/>
        <v>72.794999999999987</v>
      </c>
      <c r="I299" s="12">
        <v>2.5</v>
      </c>
      <c r="J299" s="13">
        <f t="shared" si="25"/>
        <v>75.294999999999987</v>
      </c>
      <c r="K299" s="22" t="s">
        <v>16</v>
      </c>
    </row>
    <row r="300" spans="1:11" ht="17.25" customHeight="1">
      <c r="A300" s="9">
        <v>298</v>
      </c>
      <c r="B300" s="10" t="s">
        <v>323</v>
      </c>
      <c r="C300" s="10" t="s">
        <v>304</v>
      </c>
      <c r="D300" s="11">
        <v>20125011401</v>
      </c>
      <c r="E300" s="12">
        <v>74.16</v>
      </c>
      <c r="F300" s="12">
        <v>72.05</v>
      </c>
      <c r="G300" s="9" t="str">
        <f t="shared" si="24"/>
        <v>蒙古族</v>
      </c>
      <c r="H300" s="6">
        <f t="shared" si="23"/>
        <v>72.682999999999993</v>
      </c>
      <c r="I300" s="12">
        <v>2.5</v>
      </c>
      <c r="J300" s="13">
        <f t="shared" si="25"/>
        <v>75.182999999999993</v>
      </c>
      <c r="K300" s="22" t="s">
        <v>16</v>
      </c>
    </row>
    <row r="301" spans="1:11" ht="17.25" customHeight="1">
      <c r="A301" s="9">
        <v>299</v>
      </c>
      <c r="B301" s="10" t="s">
        <v>324</v>
      </c>
      <c r="C301" s="10" t="s">
        <v>304</v>
      </c>
      <c r="D301" s="11">
        <v>10125010426</v>
      </c>
      <c r="E301" s="12">
        <v>79.040000000000006</v>
      </c>
      <c r="F301" s="12">
        <v>69.849999999999994</v>
      </c>
      <c r="G301" s="9" t="str">
        <f t="shared" si="24"/>
        <v>蒙古族</v>
      </c>
      <c r="H301" s="6">
        <f t="shared" si="23"/>
        <v>72.606999999999999</v>
      </c>
      <c r="I301" s="12">
        <v>2.5</v>
      </c>
      <c r="J301" s="13">
        <f t="shared" si="25"/>
        <v>75.106999999999999</v>
      </c>
      <c r="K301" s="22" t="s">
        <v>16</v>
      </c>
    </row>
    <row r="302" spans="1:11" ht="17.25" customHeight="1">
      <c r="A302" s="9">
        <v>300</v>
      </c>
      <c r="B302" s="10" t="s">
        <v>325</v>
      </c>
      <c r="C302" s="10" t="s">
        <v>304</v>
      </c>
      <c r="D302" s="11">
        <v>10125010503</v>
      </c>
      <c r="E302" s="12">
        <v>74.680000000000007</v>
      </c>
      <c r="F302" s="12">
        <v>68.75</v>
      </c>
      <c r="G302" s="9" t="str">
        <f t="shared" si="24"/>
        <v>蒙古族</v>
      </c>
      <c r="H302" s="6">
        <f t="shared" si="23"/>
        <v>70.528999999999996</v>
      </c>
      <c r="I302" s="12">
        <v>2.5</v>
      </c>
      <c r="J302" s="13">
        <f t="shared" si="25"/>
        <v>73.028999999999996</v>
      </c>
      <c r="K302" s="22" t="s">
        <v>16</v>
      </c>
    </row>
    <row r="303" spans="1:11" ht="17.25" customHeight="1">
      <c r="A303" s="9">
        <v>301</v>
      </c>
      <c r="B303" s="10" t="s">
        <v>326</v>
      </c>
      <c r="C303" s="10" t="s">
        <v>304</v>
      </c>
      <c r="D303" s="11">
        <v>20125011317</v>
      </c>
      <c r="E303" s="12">
        <v>72.84</v>
      </c>
      <c r="F303" s="12">
        <v>67.5</v>
      </c>
      <c r="G303" s="9" t="str">
        <f t="shared" si="24"/>
        <v>蒙古族</v>
      </c>
      <c r="H303" s="6">
        <f t="shared" si="23"/>
        <v>69.102000000000004</v>
      </c>
      <c r="I303" s="12">
        <v>2.5</v>
      </c>
      <c r="J303" s="13">
        <f t="shared" si="25"/>
        <v>71.602000000000004</v>
      </c>
      <c r="K303" s="22" t="s">
        <v>16</v>
      </c>
    </row>
    <row r="304" spans="1:11" ht="17.25" customHeight="1">
      <c r="A304" s="9">
        <v>302</v>
      </c>
      <c r="B304" s="10" t="s">
        <v>327</v>
      </c>
      <c r="C304" s="10" t="s">
        <v>304</v>
      </c>
      <c r="D304" s="11">
        <v>10125010425</v>
      </c>
      <c r="E304" s="12">
        <v>78.28</v>
      </c>
      <c r="F304" s="12">
        <v>62.65</v>
      </c>
      <c r="G304" s="9" t="str">
        <f t="shared" si="24"/>
        <v>蒙古族</v>
      </c>
      <c r="H304" s="6">
        <f t="shared" si="23"/>
        <v>67.338999999999999</v>
      </c>
      <c r="I304" s="12">
        <v>2.5</v>
      </c>
      <c r="J304" s="13">
        <f t="shared" si="25"/>
        <v>69.838999999999999</v>
      </c>
      <c r="K304" s="22" t="s">
        <v>16</v>
      </c>
    </row>
    <row r="305" spans="1:11" ht="17.25" customHeight="1">
      <c r="A305" s="9">
        <v>303</v>
      </c>
      <c r="B305" s="10" t="s">
        <v>328</v>
      </c>
      <c r="C305" s="10" t="s">
        <v>304</v>
      </c>
      <c r="D305" s="11">
        <v>20125011319</v>
      </c>
      <c r="E305" s="12">
        <v>70.12</v>
      </c>
      <c r="F305" s="12">
        <v>65.8</v>
      </c>
      <c r="G305" s="9" t="str">
        <f t="shared" si="24"/>
        <v>蒙古族</v>
      </c>
      <c r="H305" s="6">
        <f t="shared" si="23"/>
        <v>67.096000000000004</v>
      </c>
      <c r="I305" s="12">
        <v>2.5</v>
      </c>
      <c r="J305" s="13">
        <f t="shared" si="25"/>
        <v>69.596000000000004</v>
      </c>
      <c r="K305" s="22" t="s">
        <v>16</v>
      </c>
    </row>
    <row r="306" spans="1:11" ht="17.25" customHeight="1">
      <c r="A306" s="9">
        <v>304</v>
      </c>
      <c r="B306" s="10" t="s">
        <v>329</v>
      </c>
      <c r="C306" s="10" t="s">
        <v>304</v>
      </c>
      <c r="D306" s="11">
        <v>10125010422</v>
      </c>
      <c r="E306" s="12">
        <v>67</v>
      </c>
      <c r="F306" s="12">
        <v>66.400000000000006</v>
      </c>
      <c r="G306" s="9" t="str">
        <f t="shared" si="24"/>
        <v>蒙古族</v>
      </c>
      <c r="H306" s="6">
        <f t="shared" si="23"/>
        <v>66.58</v>
      </c>
      <c r="I306" s="12">
        <v>2.5</v>
      </c>
      <c r="J306" s="13">
        <f t="shared" si="25"/>
        <v>69.08</v>
      </c>
      <c r="K306" s="22" t="s">
        <v>16</v>
      </c>
    </row>
    <row r="307" spans="1:11" ht="17.25" customHeight="1">
      <c r="A307" s="9">
        <v>305</v>
      </c>
      <c r="B307" s="10" t="s">
        <v>330</v>
      </c>
      <c r="C307" s="10" t="s">
        <v>304</v>
      </c>
      <c r="D307" s="11">
        <v>10125010421</v>
      </c>
      <c r="E307" s="12">
        <v>73.44</v>
      </c>
      <c r="F307" s="12">
        <v>61.1</v>
      </c>
      <c r="G307" s="9" t="str">
        <f t="shared" si="24"/>
        <v>蒙古族</v>
      </c>
      <c r="H307" s="6">
        <f t="shared" si="23"/>
        <v>64.801999999999992</v>
      </c>
      <c r="I307" s="12">
        <v>2.5</v>
      </c>
      <c r="J307" s="13">
        <f t="shared" si="25"/>
        <v>67.301999999999992</v>
      </c>
      <c r="K307" s="22" t="s">
        <v>16</v>
      </c>
    </row>
    <row r="308" spans="1:11" ht="17.25" customHeight="1">
      <c r="A308" s="9">
        <v>306</v>
      </c>
      <c r="B308" s="10" t="s">
        <v>331</v>
      </c>
      <c r="C308" s="10" t="s">
        <v>304</v>
      </c>
      <c r="D308" s="11">
        <v>10125010507</v>
      </c>
      <c r="E308" s="12">
        <v>69.64</v>
      </c>
      <c r="F308" s="12">
        <v>62.2</v>
      </c>
      <c r="G308" s="9" t="str">
        <f t="shared" si="24"/>
        <v>蒙古族</v>
      </c>
      <c r="H308" s="6">
        <f t="shared" si="23"/>
        <v>64.432000000000002</v>
      </c>
      <c r="I308" s="12">
        <v>2.5</v>
      </c>
      <c r="J308" s="13">
        <f t="shared" si="25"/>
        <v>66.932000000000002</v>
      </c>
      <c r="K308" s="22" t="s">
        <v>16</v>
      </c>
    </row>
    <row r="309" spans="1:11" ht="17.25" customHeight="1">
      <c r="A309" s="9">
        <v>307</v>
      </c>
      <c r="B309" s="10" t="s">
        <v>332</v>
      </c>
      <c r="C309" s="10" t="s">
        <v>304</v>
      </c>
      <c r="D309" s="11">
        <v>20125011407</v>
      </c>
      <c r="E309" s="12">
        <v>68.8</v>
      </c>
      <c r="F309" s="12">
        <v>59.85</v>
      </c>
      <c r="G309" s="9" t="str">
        <f t="shared" si="24"/>
        <v>蒙古族</v>
      </c>
      <c r="H309" s="6">
        <f t="shared" si="23"/>
        <v>62.534999999999997</v>
      </c>
      <c r="I309" s="12">
        <v>2.5</v>
      </c>
      <c r="J309" s="13">
        <f t="shared" si="25"/>
        <v>65.034999999999997</v>
      </c>
      <c r="K309" s="22" t="s">
        <v>16</v>
      </c>
    </row>
    <row r="310" spans="1:11" ht="17.25" customHeight="1">
      <c r="A310" s="9">
        <v>308</v>
      </c>
      <c r="B310" s="10" t="s">
        <v>333</v>
      </c>
      <c r="C310" s="10" t="s">
        <v>304</v>
      </c>
      <c r="D310" s="11">
        <v>20125011320</v>
      </c>
      <c r="E310" s="12">
        <v>72.319999999999993</v>
      </c>
      <c r="F310" s="12">
        <v>56.9</v>
      </c>
      <c r="G310" s="9" t="str">
        <f t="shared" si="24"/>
        <v>蒙古族</v>
      </c>
      <c r="H310" s="6">
        <f t="shared" si="23"/>
        <v>61.525999999999996</v>
      </c>
      <c r="I310" s="12">
        <v>2.5</v>
      </c>
      <c r="J310" s="13">
        <f t="shared" si="25"/>
        <v>64.025999999999996</v>
      </c>
      <c r="K310" s="22" t="s">
        <v>16</v>
      </c>
    </row>
    <row r="311" spans="1:11" ht="17.25" customHeight="1">
      <c r="A311" s="9">
        <v>309</v>
      </c>
      <c r="B311" s="10" t="s">
        <v>334</v>
      </c>
      <c r="C311" s="10" t="s">
        <v>304</v>
      </c>
      <c r="D311" s="11">
        <v>20125011328</v>
      </c>
      <c r="E311" s="12">
        <v>57.88</v>
      </c>
      <c r="F311" s="12">
        <v>61.1</v>
      </c>
      <c r="G311" s="9" t="str">
        <f t="shared" si="24"/>
        <v>蒙古族</v>
      </c>
      <c r="H311" s="6">
        <f t="shared" si="23"/>
        <v>60.134</v>
      </c>
      <c r="I311" s="12">
        <v>2.5</v>
      </c>
      <c r="J311" s="13">
        <f t="shared" si="25"/>
        <v>62.634</v>
      </c>
      <c r="K311" s="22" t="s">
        <v>16</v>
      </c>
    </row>
    <row r="312" spans="1:11" ht="17.25" customHeight="1">
      <c r="A312" s="9">
        <v>310</v>
      </c>
      <c r="B312" s="10" t="s">
        <v>335</v>
      </c>
      <c r="C312" s="10" t="s">
        <v>304</v>
      </c>
      <c r="D312" s="11">
        <v>20125011322</v>
      </c>
      <c r="E312" s="12">
        <v>60.2</v>
      </c>
      <c r="F312" s="12">
        <v>59.05</v>
      </c>
      <c r="G312" s="9" t="str">
        <f t="shared" si="24"/>
        <v>蒙古族</v>
      </c>
      <c r="H312" s="6">
        <f t="shared" si="23"/>
        <v>59.394999999999996</v>
      </c>
      <c r="I312" s="12">
        <v>2.5</v>
      </c>
      <c r="J312" s="13">
        <f t="shared" si="25"/>
        <v>61.894999999999996</v>
      </c>
      <c r="K312" s="22" t="s">
        <v>16</v>
      </c>
    </row>
    <row r="313" spans="1:11" ht="17.25" customHeight="1">
      <c r="A313" s="9">
        <v>311</v>
      </c>
      <c r="B313" s="10" t="s">
        <v>336</v>
      </c>
      <c r="C313" s="10" t="s">
        <v>304</v>
      </c>
      <c r="D313" s="11">
        <v>20125011403</v>
      </c>
      <c r="E313" s="12">
        <v>60.56</v>
      </c>
      <c r="F313" s="12">
        <v>57.2</v>
      </c>
      <c r="G313" s="9" t="str">
        <f t="shared" si="24"/>
        <v>蒙古族</v>
      </c>
      <c r="H313" s="6">
        <f t="shared" si="23"/>
        <v>58.207999999999998</v>
      </c>
      <c r="I313" s="12">
        <v>2.5</v>
      </c>
      <c r="J313" s="13">
        <f t="shared" si="25"/>
        <v>60.707999999999998</v>
      </c>
      <c r="K313" s="22" t="s">
        <v>16</v>
      </c>
    </row>
    <row r="314" spans="1:11" ht="17.25" customHeight="1">
      <c r="A314" s="9">
        <v>312</v>
      </c>
      <c r="B314" s="10" t="s">
        <v>154</v>
      </c>
      <c r="C314" s="10" t="s">
        <v>304</v>
      </c>
      <c r="D314" s="11">
        <v>20125011409</v>
      </c>
      <c r="E314" s="12">
        <v>69.16</v>
      </c>
      <c r="F314" s="12">
        <v>52.35</v>
      </c>
      <c r="G314" s="9" t="str">
        <f t="shared" si="24"/>
        <v>蒙古族</v>
      </c>
      <c r="H314" s="6">
        <f t="shared" si="23"/>
        <v>57.392999999999994</v>
      </c>
      <c r="I314" s="12">
        <v>2.5</v>
      </c>
      <c r="J314" s="13">
        <f t="shared" si="25"/>
        <v>59.892999999999994</v>
      </c>
      <c r="K314" s="22" t="s">
        <v>16</v>
      </c>
    </row>
    <row r="315" spans="1:11" ht="17.25" customHeight="1">
      <c r="A315" s="9">
        <v>313</v>
      </c>
      <c r="B315" s="10" t="s">
        <v>337</v>
      </c>
      <c r="C315" s="10" t="s">
        <v>304</v>
      </c>
      <c r="D315" s="11">
        <v>20125011411</v>
      </c>
      <c r="E315" s="12">
        <v>54.52</v>
      </c>
      <c r="F315" s="12">
        <v>57.35</v>
      </c>
      <c r="G315" s="9" t="str">
        <f t="shared" si="24"/>
        <v>蒙古族</v>
      </c>
      <c r="H315" s="6">
        <f t="shared" si="23"/>
        <v>56.500999999999998</v>
      </c>
      <c r="I315" s="12">
        <v>2.5</v>
      </c>
      <c r="J315" s="13">
        <f t="shared" si="25"/>
        <v>59.000999999999998</v>
      </c>
      <c r="K315" s="22" t="s">
        <v>16</v>
      </c>
    </row>
    <row r="316" spans="1:11" ht="17.25" customHeight="1">
      <c r="A316" s="9">
        <v>314</v>
      </c>
      <c r="B316" s="10" t="s">
        <v>338</v>
      </c>
      <c r="C316" s="10" t="s">
        <v>304</v>
      </c>
      <c r="D316" s="11">
        <v>20125011506</v>
      </c>
      <c r="E316" s="12">
        <v>44.44</v>
      </c>
      <c r="F316" s="12">
        <v>56.1</v>
      </c>
      <c r="G316" s="9" t="str">
        <f t="shared" si="24"/>
        <v>蒙古族</v>
      </c>
      <c r="H316" s="6">
        <f t="shared" si="23"/>
        <v>52.601999999999997</v>
      </c>
      <c r="I316" s="12">
        <v>2.5</v>
      </c>
      <c r="J316" s="13">
        <f t="shared" si="25"/>
        <v>55.101999999999997</v>
      </c>
      <c r="K316" s="22" t="s">
        <v>16</v>
      </c>
    </row>
    <row r="317" spans="1:11" ht="17.25" customHeight="1">
      <c r="A317" s="9">
        <v>315</v>
      </c>
      <c r="B317" s="10" t="s">
        <v>339</v>
      </c>
      <c r="C317" s="10" t="s">
        <v>304</v>
      </c>
      <c r="D317" s="11">
        <v>10125010502</v>
      </c>
      <c r="E317" s="12">
        <v>63.48</v>
      </c>
      <c r="F317" s="12">
        <v>43.9</v>
      </c>
      <c r="G317" s="9" t="str">
        <f t="shared" si="24"/>
        <v>蒙古族</v>
      </c>
      <c r="H317" s="6">
        <f t="shared" si="23"/>
        <v>49.773999999999994</v>
      </c>
      <c r="I317" s="12">
        <v>2.5</v>
      </c>
      <c r="J317" s="13">
        <f t="shared" si="25"/>
        <v>52.273999999999994</v>
      </c>
      <c r="K317" s="22" t="s">
        <v>16</v>
      </c>
    </row>
    <row r="318" spans="1:11" ht="17.25" customHeight="1">
      <c r="A318" s="9">
        <v>316</v>
      </c>
      <c r="B318" s="10" t="s">
        <v>340</v>
      </c>
      <c r="C318" s="10" t="s">
        <v>304</v>
      </c>
      <c r="D318" s="11">
        <v>10125010603</v>
      </c>
      <c r="E318" s="12">
        <v>54</v>
      </c>
      <c r="F318" s="12">
        <v>42.35</v>
      </c>
      <c r="G318" s="9" t="str">
        <f t="shared" si="24"/>
        <v>蒙古族</v>
      </c>
      <c r="H318" s="6">
        <f t="shared" si="23"/>
        <v>45.844999999999999</v>
      </c>
      <c r="I318" s="12">
        <v>2.5</v>
      </c>
      <c r="J318" s="13">
        <f t="shared" si="25"/>
        <v>48.344999999999999</v>
      </c>
      <c r="K318" s="22" t="s">
        <v>16</v>
      </c>
    </row>
    <row r="319" spans="1:11" ht="17.25" customHeight="1">
      <c r="A319" s="9">
        <v>317</v>
      </c>
      <c r="B319" s="10" t="s">
        <v>341</v>
      </c>
      <c r="C319" s="10" t="s">
        <v>304</v>
      </c>
      <c r="D319" s="11">
        <v>20125011507</v>
      </c>
      <c r="E319" s="12">
        <v>0</v>
      </c>
      <c r="F319" s="12">
        <v>0</v>
      </c>
      <c r="G319" s="9" t="str">
        <f t="shared" si="24"/>
        <v>蒙古族</v>
      </c>
      <c r="H319" s="6">
        <f t="shared" si="23"/>
        <v>0</v>
      </c>
      <c r="I319" s="12">
        <v>2.5</v>
      </c>
      <c r="J319" s="13" t="s">
        <v>57</v>
      </c>
      <c r="K319" s="22" t="s">
        <v>16</v>
      </c>
    </row>
    <row r="320" spans="1:11" ht="17.25" customHeight="1">
      <c r="A320" s="9">
        <v>318</v>
      </c>
      <c r="B320" s="10" t="s">
        <v>342</v>
      </c>
      <c r="C320" s="10" t="s">
        <v>304</v>
      </c>
      <c r="D320" s="11">
        <v>20125011410</v>
      </c>
      <c r="E320" s="12">
        <v>0</v>
      </c>
      <c r="F320" s="12">
        <v>0</v>
      </c>
      <c r="G320" s="9" t="str">
        <f t="shared" si="24"/>
        <v>蒙古族</v>
      </c>
      <c r="H320" s="6">
        <f t="shared" si="23"/>
        <v>0</v>
      </c>
      <c r="I320" s="12">
        <v>2.5</v>
      </c>
      <c r="J320" s="13" t="s">
        <v>57</v>
      </c>
      <c r="K320" s="22" t="s">
        <v>16</v>
      </c>
    </row>
    <row r="321" spans="1:11" ht="17.25" customHeight="1">
      <c r="A321" s="9">
        <v>319</v>
      </c>
      <c r="B321" s="10" t="s">
        <v>343</v>
      </c>
      <c r="C321" s="10" t="s">
        <v>304</v>
      </c>
      <c r="D321" s="11">
        <v>20125011326</v>
      </c>
      <c r="E321" s="12">
        <v>0</v>
      </c>
      <c r="F321" s="12">
        <v>0</v>
      </c>
      <c r="G321" s="9" t="str">
        <f t="shared" si="24"/>
        <v>蒙古族</v>
      </c>
      <c r="H321" s="6">
        <f t="shared" si="23"/>
        <v>0</v>
      </c>
      <c r="I321" s="12">
        <v>2.5</v>
      </c>
      <c r="J321" s="13" t="s">
        <v>57</v>
      </c>
      <c r="K321" s="22" t="s">
        <v>16</v>
      </c>
    </row>
    <row r="322" spans="1:11" ht="17.25" customHeight="1">
      <c r="A322" s="9">
        <v>320</v>
      </c>
      <c r="B322" s="10" t="s">
        <v>344</v>
      </c>
      <c r="C322" s="10" t="s">
        <v>304</v>
      </c>
      <c r="D322" s="11">
        <v>20125011414</v>
      </c>
      <c r="E322" s="12">
        <v>0</v>
      </c>
      <c r="F322" s="12">
        <v>0</v>
      </c>
      <c r="G322" s="9" t="str">
        <f t="shared" si="24"/>
        <v>蒙古族</v>
      </c>
      <c r="H322" s="6">
        <f t="shared" si="23"/>
        <v>0</v>
      </c>
      <c r="I322" s="12">
        <v>2.5</v>
      </c>
      <c r="J322" s="13" t="s">
        <v>57</v>
      </c>
      <c r="K322" s="22" t="s">
        <v>16</v>
      </c>
    </row>
    <row r="323" spans="1:11" ht="17.25" customHeight="1">
      <c r="A323" s="9">
        <v>321</v>
      </c>
      <c r="B323" s="10" t="s">
        <v>345</v>
      </c>
      <c r="C323" s="10" t="s">
        <v>304</v>
      </c>
      <c r="D323" s="11">
        <v>20125011412</v>
      </c>
      <c r="E323" s="12">
        <v>0</v>
      </c>
      <c r="F323" s="12">
        <v>0</v>
      </c>
      <c r="G323" s="9" t="str">
        <f t="shared" si="24"/>
        <v>蒙古族</v>
      </c>
      <c r="H323" s="6">
        <f t="shared" si="23"/>
        <v>0</v>
      </c>
      <c r="I323" s="12">
        <v>2.5</v>
      </c>
      <c r="J323" s="13" t="s">
        <v>57</v>
      </c>
      <c r="K323" s="22" t="s">
        <v>16</v>
      </c>
    </row>
    <row r="324" spans="1:11" ht="17.25" customHeight="1">
      <c r="A324" s="9">
        <v>322</v>
      </c>
      <c r="B324" s="10" t="s">
        <v>346</v>
      </c>
      <c r="C324" s="10" t="s">
        <v>304</v>
      </c>
      <c r="D324" s="11">
        <v>20125011325</v>
      </c>
      <c r="E324" s="12">
        <v>0</v>
      </c>
      <c r="F324" s="12">
        <v>0</v>
      </c>
      <c r="G324" s="9" t="str">
        <f t="shared" si="24"/>
        <v>蒙古族</v>
      </c>
      <c r="H324" s="6">
        <f t="shared" ref="H324:H387" si="26">E324*0.3+F324*0.7</f>
        <v>0</v>
      </c>
      <c r="I324" s="12">
        <v>2.5</v>
      </c>
      <c r="J324" s="13" t="s">
        <v>57</v>
      </c>
      <c r="K324" s="22" t="s">
        <v>16</v>
      </c>
    </row>
    <row r="325" spans="1:11" ht="17.25" customHeight="1">
      <c r="A325" s="9">
        <v>323</v>
      </c>
      <c r="B325" s="10" t="s">
        <v>347</v>
      </c>
      <c r="C325" s="10" t="s">
        <v>304</v>
      </c>
      <c r="D325" s="11">
        <v>20125011413</v>
      </c>
      <c r="E325" s="12">
        <v>0</v>
      </c>
      <c r="F325" s="12">
        <v>0</v>
      </c>
      <c r="G325" s="9" t="str">
        <f t="shared" si="24"/>
        <v>蒙古族</v>
      </c>
      <c r="H325" s="6">
        <f t="shared" si="26"/>
        <v>0</v>
      </c>
      <c r="I325" s="12">
        <v>2.5</v>
      </c>
      <c r="J325" s="13" t="s">
        <v>57</v>
      </c>
      <c r="K325" s="22" t="s">
        <v>16</v>
      </c>
    </row>
    <row r="326" spans="1:11" ht="17.25" customHeight="1">
      <c r="A326" s="9">
        <v>324</v>
      </c>
      <c r="B326" s="10" t="s">
        <v>348</v>
      </c>
      <c r="C326" s="10" t="s">
        <v>304</v>
      </c>
      <c r="D326" s="11">
        <v>20125011329</v>
      </c>
      <c r="E326" s="12">
        <v>0</v>
      </c>
      <c r="F326" s="12">
        <v>0</v>
      </c>
      <c r="G326" s="9" t="str">
        <f t="shared" si="24"/>
        <v>蒙古族</v>
      </c>
      <c r="H326" s="6">
        <f t="shared" si="26"/>
        <v>0</v>
      </c>
      <c r="I326" s="12">
        <v>2.5</v>
      </c>
      <c r="J326" s="13" t="s">
        <v>57</v>
      </c>
      <c r="K326" s="22" t="s">
        <v>16</v>
      </c>
    </row>
    <row r="327" spans="1:11" ht="17.25" customHeight="1">
      <c r="A327" s="9">
        <v>325</v>
      </c>
      <c r="B327" s="10" t="s">
        <v>349</v>
      </c>
      <c r="C327" s="10" t="s">
        <v>350</v>
      </c>
      <c r="D327" s="11">
        <v>10125010508</v>
      </c>
      <c r="E327" s="12">
        <v>79.64</v>
      </c>
      <c r="F327" s="12">
        <v>83.9</v>
      </c>
      <c r="G327" s="9" t="str">
        <f>"汉族"</f>
        <v>汉族</v>
      </c>
      <c r="H327" s="6">
        <f t="shared" si="26"/>
        <v>82.622</v>
      </c>
      <c r="I327" s="12"/>
      <c r="J327" s="13">
        <f>H327+I327</f>
        <v>82.622</v>
      </c>
      <c r="K327" s="22" t="s">
        <v>12</v>
      </c>
    </row>
    <row r="328" spans="1:11" ht="17.25" customHeight="1">
      <c r="A328" s="9">
        <v>326</v>
      </c>
      <c r="B328" s="10" t="s">
        <v>351</v>
      </c>
      <c r="C328" s="10" t="s">
        <v>350</v>
      </c>
      <c r="D328" s="11">
        <v>20125011415</v>
      </c>
      <c r="E328" s="12">
        <v>0</v>
      </c>
      <c r="F328" s="12">
        <v>0</v>
      </c>
      <c r="G328" s="9" t="str">
        <f>"汉族"</f>
        <v>汉族</v>
      </c>
      <c r="H328" s="6">
        <f t="shared" si="26"/>
        <v>0</v>
      </c>
      <c r="I328" s="12"/>
      <c r="J328" s="13" t="s">
        <v>57</v>
      </c>
      <c r="K328" s="22" t="s">
        <v>16</v>
      </c>
    </row>
    <row r="329" spans="1:11" ht="17.25" customHeight="1">
      <c r="A329" s="9">
        <v>327</v>
      </c>
      <c r="B329" s="10" t="s">
        <v>352</v>
      </c>
      <c r="C329" s="10" t="s">
        <v>350</v>
      </c>
      <c r="D329" s="11">
        <v>20125011416</v>
      </c>
      <c r="E329" s="12">
        <v>0</v>
      </c>
      <c r="F329" s="12">
        <v>0</v>
      </c>
      <c r="G329" s="9" t="str">
        <f>"汉族"</f>
        <v>汉族</v>
      </c>
      <c r="H329" s="6">
        <f t="shared" si="26"/>
        <v>0</v>
      </c>
      <c r="I329" s="12"/>
      <c r="J329" s="13" t="s">
        <v>57</v>
      </c>
      <c r="K329" s="22" t="s">
        <v>16</v>
      </c>
    </row>
    <row r="330" spans="1:11" ht="17.25" customHeight="1">
      <c r="A330" s="9">
        <v>328</v>
      </c>
      <c r="B330" s="10" t="s">
        <v>353</v>
      </c>
      <c r="C330" s="10" t="s">
        <v>354</v>
      </c>
      <c r="D330" s="11">
        <v>10125010711</v>
      </c>
      <c r="E330" s="12">
        <v>74.52</v>
      </c>
      <c r="F330" s="12">
        <v>83.6</v>
      </c>
      <c r="G330" s="9" t="str">
        <f t="shared" ref="G330:G361" si="27">"蒙古族"</f>
        <v>蒙古族</v>
      </c>
      <c r="H330" s="6">
        <f t="shared" si="26"/>
        <v>80.875999999999991</v>
      </c>
      <c r="I330" s="12">
        <v>2.5</v>
      </c>
      <c r="J330" s="13">
        <f t="shared" ref="J330:J361" si="28">H330+I330</f>
        <v>83.375999999999991</v>
      </c>
      <c r="K330" s="22" t="s">
        <v>12</v>
      </c>
    </row>
    <row r="331" spans="1:11" ht="17.25" customHeight="1">
      <c r="A331" s="9">
        <v>329</v>
      </c>
      <c r="B331" s="10" t="s">
        <v>355</v>
      </c>
      <c r="C331" s="10" t="s">
        <v>354</v>
      </c>
      <c r="D331" s="11">
        <v>10125010718</v>
      </c>
      <c r="E331" s="12">
        <v>70.36</v>
      </c>
      <c r="F331" s="12">
        <v>81.099999999999994</v>
      </c>
      <c r="G331" s="9" t="str">
        <f t="shared" si="27"/>
        <v>蒙古族</v>
      </c>
      <c r="H331" s="6">
        <f t="shared" si="26"/>
        <v>77.877999999999986</v>
      </c>
      <c r="I331" s="12">
        <v>2.5</v>
      </c>
      <c r="J331" s="13">
        <f t="shared" si="28"/>
        <v>80.377999999999986</v>
      </c>
      <c r="K331" s="22" t="s">
        <v>12</v>
      </c>
    </row>
    <row r="332" spans="1:11" ht="17.25" customHeight="1">
      <c r="A332" s="9">
        <v>330</v>
      </c>
      <c r="B332" s="10" t="s">
        <v>356</v>
      </c>
      <c r="C332" s="10" t="s">
        <v>354</v>
      </c>
      <c r="D332" s="11">
        <v>20125011720</v>
      </c>
      <c r="E332" s="12">
        <v>76.72</v>
      </c>
      <c r="F332" s="12">
        <v>77.5</v>
      </c>
      <c r="G332" s="9" t="str">
        <f t="shared" si="27"/>
        <v>蒙古族</v>
      </c>
      <c r="H332" s="6">
        <f t="shared" si="26"/>
        <v>77.265999999999991</v>
      </c>
      <c r="I332" s="12">
        <v>2.5</v>
      </c>
      <c r="J332" s="13">
        <f t="shared" si="28"/>
        <v>79.765999999999991</v>
      </c>
      <c r="K332" s="22" t="s">
        <v>12</v>
      </c>
    </row>
    <row r="333" spans="1:11" ht="17.25" customHeight="1">
      <c r="A333" s="9">
        <v>331</v>
      </c>
      <c r="B333" s="10" t="s">
        <v>357</v>
      </c>
      <c r="C333" s="10" t="s">
        <v>354</v>
      </c>
      <c r="D333" s="11">
        <v>10125010717</v>
      </c>
      <c r="E333" s="12">
        <v>63.84</v>
      </c>
      <c r="F333" s="12">
        <v>82.65</v>
      </c>
      <c r="G333" s="9" t="str">
        <f t="shared" si="27"/>
        <v>蒙古族</v>
      </c>
      <c r="H333" s="6">
        <f t="shared" si="26"/>
        <v>77.007000000000005</v>
      </c>
      <c r="I333" s="12">
        <v>2.5</v>
      </c>
      <c r="J333" s="13">
        <f t="shared" si="28"/>
        <v>79.507000000000005</v>
      </c>
      <c r="K333" s="22" t="s">
        <v>12</v>
      </c>
    </row>
    <row r="334" spans="1:11" ht="17.25" customHeight="1">
      <c r="A334" s="9">
        <v>332</v>
      </c>
      <c r="B334" s="10" t="s">
        <v>358</v>
      </c>
      <c r="C334" s="10" t="s">
        <v>354</v>
      </c>
      <c r="D334" s="11">
        <v>20125011703</v>
      </c>
      <c r="E334" s="12">
        <v>71.599999999999994</v>
      </c>
      <c r="F334" s="12">
        <v>78.45</v>
      </c>
      <c r="G334" s="9" t="str">
        <f t="shared" si="27"/>
        <v>蒙古族</v>
      </c>
      <c r="H334" s="6">
        <f t="shared" si="26"/>
        <v>76.394999999999996</v>
      </c>
      <c r="I334" s="12">
        <v>2.5</v>
      </c>
      <c r="J334" s="13">
        <f t="shared" si="28"/>
        <v>78.894999999999996</v>
      </c>
      <c r="K334" s="22" t="s">
        <v>12</v>
      </c>
    </row>
    <row r="335" spans="1:11" ht="17.25" customHeight="1">
      <c r="A335" s="9">
        <v>333</v>
      </c>
      <c r="B335" s="10" t="s">
        <v>359</v>
      </c>
      <c r="C335" s="10" t="s">
        <v>354</v>
      </c>
      <c r="D335" s="11">
        <v>10125010803</v>
      </c>
      <c r="E335" s="12">
        <v>70.12</v>
      </c>
      <c r="F335" s="12">
        <v>78.75</v>
      </c>
      <c r="G335" s="9" t="str">
        <f t="shared" si="27"/>
        <v>蒙古族</v>
      </c>
      <c r="H335" s="6">
        <f t="shared" si="26"/>
        <v>76.161000000000001</v>
      </c>
      <c r="I335" s="12">
        <v>2.5</v>
      </c>
      <c r="J335" s="13">
        <f t="shared" si="28"/>
        <v>78.661000000000001</v>
      </c>
      <c r="K335" s="22" t="s">
        <v>12</v>
      </c>
    </row>
    <row r="336" spans="1:11" ht="17.25" customHeight="1">
      <c r="A336" s="9">
        <v>334</v>
      </c>
      <c r="B336" s="10" t="s">
        <v>360</v>
      </c>
      <c r="C336" s="10" t="s">
        <v>354</v>
      </c>
      <c r="D336" s="11">
        <v>20125011804</v>
      </c>
      <c r="E336" s="12">
        <v>71.319999999999993</v>
      </c>
      <c r="F336" s="12">
        <v>75.95</v>
      </c>
      <c r="G336" s="9" t="str">
        <f t="shared" si="27"/>
        <v>蒙古族</v>
      </c>
      <c r="H336" s="6">
        <f t="shared" si="26"/>
        <v>74.560999999999993</v>
      </c>
      <c r="I336" s="12">
        <v>2.5</v>
      </c>
      <c r="J336" s="13">
        <f t="shared" si="28"/>
        <v>77.060999999999993</v>
      </c>
      <c r="K336" s="22" t="s">
        <v>12</v>
      </c>
    </row>
    <row r="337" spans="1:11" ht="17.25" customHeight="1">
      <c r="A337" s="9">
        <v>335</v>
      </c>
      <c r="B337" s="10" t="s">
        <v>361</v>
      </c>
      <c r="C337" s="10" t="s">
        <v>354</v>
      </c>
      <c r="D337" s="11">
        <v>20125011701</v>
      </c>
      <c r="E337" s="12">
        <v>72.239999999999995</v>
      </c>
      <c r="F337" s="12">
        <v>75</v>
      </c>
      <c r="G337" s="9" t="str">
        <f t="shared" si="27"/>
        <v>蒙古族</v>
      </c>
      <c r="H337" s="6">
        <f t="shared" si="26"/>
        <v>74.171999999999997</v>
      </c>
      <c r="I337" s="12">
        <v>2.5</v>
      </c>
      <c r="J337" s="13">
        <f t="shared" si="28"/>
        <v>76.671999999999997</v>
      </c>
      <c r="K337" s="22" t="s">
        <v>12</v>
      </c>
    </row>
    <row r="338" spans="1:11" ht="17.25" customHeight="1">
      <c r="A338" s="9">
        <v>336</v>
      </c>
      <c r="B338" s="10" t="s">
        <v>362</v>
      </c>
      <c r="C338" s="10" t="s">
        <v>354</v>
      </c>
      <c r="D338" s="11">
        <v>10125010725</v>
      </c>
      <c r="E338" s="12">
        <v>70.88</v>
      </c>
      <c r="F338" s="12">
        <v>74.55</v>
      </c>
      <c r="G338" s="9" t="str">
        <f t="shared" si="27"/>
        <v>蒙古族</v>
      </c>
      <c r="H338" s="6">
        <f t="shared" si="26"/>
        <v>73.448999999999998</v>
      </c>
      <c r="I338" s="12">
        <v>2.5</v>
      </c>
      <c r="J338" s="13">
        <f t="shared" si="28"/>
        <v>75.948999999999998</v>
      </c>
      <c r="K338" s="22" t="s">
        <v>12</v>
      </c>
    </row>
    <row r="339" spans="1:11" ht="17.25" customHeight="1">
      <c r="A339" s="9">
        <v>337</v>
      </c>
      <c r="B339" s="10" t="s">
        <v>363</v>
      </c>
      <c r="C339" s="10" t="s">
        <v>354</v>
      </c>
      <c r="D339" s="11">
        <v>10125010720</v>
      </c>
      <c r="E339" s="12">
        <v>82</v>
      </c>
      <c r="F339" s="12">
        <v>69.7</v>
      </c>
      <c r="G339" s="9" t="str">
        <f t="shared" si="27"/>
        <v>蒙古族</v>
      </c>
      <c r="H339" s="6">
        <f t="shared" si="26"/>
        <v>73.39</v>
      </c>
      <c r="I339" s="12">
        <v>2.5</v>
      </c>
      <c r="J339" s="13">
        <f t="shared" si="28"/>
        <v>75.89</v>
      </c>
      <c r="K339" s="22" t="s">
        <v>16</v>
      </c>
    </row>
    <row r="340" spans="1:11" ht="17.25" customHeight="1">
      <c r="A340" s="9">
        <v>338</v>
      </c>
      <c r="B340" s="10" t="s">
        <v>364</v>
      </c>
      <c r="C340" s="10" t="s">
        <v>354</v>
      </c>
      <c r="D340" s="11">
        <v>20125011717</v>
      </c>
      <c r="E340" s="12">
        <v>70.64</v>
      </c>
      <c r="F340" s="12">
        <v>73.599999999999994</v>
      </c>
      <c r="G340" s="9" t="str">
        <f t="shared" si="27"/>
        <v>蒙古族</v>
      </c>
      <c r="H340" s="6">
        <f t="shared" si="26"/>
        <v>72.711999999999989</v>
      </c>
      <c r="I340" s="12">
        <v>2.5</v>
      </c>
      <c r="J340" s="13">
        <f t="shared" si="28"/>
        <v>75.211999999999989</v>
      </c>
      <c r="K340" s="22" t="s">
        <v>16</v>
      </c>
    </row>
    <row r="341" spans="1:11" ht="17.25" customHeight="1">
      <c r="A341" s="9">
        <v>339</v>
      </c>
      <c r="B341" s="10" t="s">
        <v>365</v>
      </c>
      <c r="C341" s="10" t="s">
        <v>354</v>
      </c>
      <c r="D341" s="11">
        <v>10125010726</v>
      </c>
      <c r="E341" s="12">
        <v>69.2</v>
      </c>
      <c r="F341" s="12">
        <v>73.599999999999994</v>
      </c>
      <c r="G341" s="9" t="str">
        <f t="shared" si="27"/>
        <v>蒙古族</v>
      </c>
      <c r="H341" s="6">
        <f t="shared" si="26"/>
        <v>72.28</v>
      </c>
      <c r="I341" s="12">
        <v>2.5</v>
      </c>
      <c r="J341" s="13">
        <f t="shared" si="28"/>
        <v>74.78</v>
      </c>
      <c r="K341" s="22" t="s">
        <v>16</v>
      </c>
    </row>
    <row r="342" spans="1:11" ht="17.25" customHeight="1">
      <c r="A342" s="9">
        <v>340</v>
      </c>
      <c r="B342" s="10" t="s">
        <v>366</v>
      </c>
      <c r="C342" s="10" t="s">
        <v>354</v>
      </c>
      <c r="D342" s="11">
        <v>20125011713</v>
      </c>
      <c r="E342" s="12">
        <v>63.88</v>
      </c>
      <c r="F342" s="12">
        <v>75</v>
      </c>
      <c r="G342" s="9" t="str">
        <f t="shared" si="27"/>
        <v>蒙古族</v>
      </c>
      <c r="H342" s="6">
        <f t="shared" si="26"/>
        <v>71.664000000000001</v>
      </c>
      <c r="I342" s="12">
        <v>2.5</v>
      </c>
      <c r="J342" s="13">
        <f t="shared" si="28"/>
        <v>74.164000000000001</v>
      </c>
      <c r="K342" s="22" t="s">
        <v>16</v>
      </c>
    </row>
    <row r="343" spans="1:11" ht="17.25" customHeight="1">
      <c r="A343" s="9">
        <v>341</v>
      </c>
      <c r="B343" s="10" t="s">
        <v>367</v>
      </c>
      <c r="C343" s="10" t="s">
        <v>354</v>
      </c>
      <c r="D343" s="11">
        <v>20125011716</v>
      </c>
      <c r="E343" s="12">
        <v>66.36</v>
      </c>
      <c r="F343" s="12">
        <v>73.599999999999994</v>
      </c>
      <c r="G343" s="9" t="str">
        <f t="shared" si="27"/>
        <v>蒙古族</v>
      </c>
      <c r="H343" s="6">
        <f t="shared" si="26"/>
        <v>71.427999999999997</v>
      </c>
      <c r="I343" s="12">
        <v>2.5</v>
      </c>
      <c r="J343" s="13">
        <f t="shared" si="28"/>
        <v>73.927999999999997</v>
      </c>
      <c r="K343" s="22" t="s">
        <v>16</v>
      </c>
    </row>
    <row r="344" spans="1:11" ht="17.25" customHeight="1">
      <c r="A344" s="9">
        <v>342</v>
      </c>
      <c r="B344" s="10" t="s">
        <v>368</v>
      </c>
      <c r="C344" s="10" t="s">
        <v>354</v>
      </c>
      <c r="D344" s="11">
        <v>10125010804</v>
      </c>
      <c r="E344" s="12">
        <v>61.48</v>
      </c>
      <c r="F344" s="12">
        <v>74.7</v>
      </c>
      <c r="G344" s="9" t="str">
        <f t="shared" si="27"/>
        <v>蒙古族</v>
      </c>
      <c r="H344" s="6">
        <f t="shared" si="26"/>
        <v>70.733999999999995</v>
      </c>
      <c r="I344" s="12">
        <v>2.5</v>
      </c>
      <c r="J344" s="13">
        <f t="shared" si="28"/>
        <v>73.233999999999995</v>
      </c>
      <c r="K344" s="22" t="s">
        <v>16</v>
      </c>
    </row>
    <row r="345" spans="1:11" ht="17.25" customHeight="1">
      <c r="A345" s="9">
        <v>343</v>
      </c>
      <c r="B345" s="10" t="s">
        <v>369</v>
      </c>
      <c r="C345" s="10" t="s">
        <v>354</v>
      </c>
      <c r="D345" s="11">
        <v>10125010805</v>
      </c>
      <c r="E345" s="12">
        <v>63</v>
      </c>
      <c r="F345" s="12">
        <v>72.8</v>
      </c>
      <c r="G345" s="9" t="str">
        <f t="shared" si="27"/>
        <v>蒙古族</v>
      </c>
      <c r="H345" s="6">
        <f t="shared" si="26"/>
        <v>69.859999999999985</v>
      </c>
      <c r="I345" s="12">
        <v>2.5</v>
      </c>
      <c r="J345" s="13">
        <f t="shared" si="28"/>
        <v>72.359999999999985</v>
      </c>
      <c r="K345" s="22" t="s">
        <v>16</v>
      </c>
    </row>
    <row r="346" spans="1:11" ht="17.25" customHeight="1">
      <c r="A346" s="9">
        <v>344</v>
      </c>
      <c r="B346" s="10" t="s">
        <v>370</v>
      </c>
      <c r="C346" s="10" t="s">
        <v>354</v>
      </c>
      <c r="D346" s="11">
        <v>20125011712</v>
      </c>
      <c r="E346" s="12">
        <v>57.76</v>
      </c>
      <c r="F346" s="12">
        <v>75</v>
      </c>
      <c r="G346" s="9" t="str">
        <f t="shared" si="27"/>
        <v>蒙古族</v>
      </c>
      <c r="H346" s="6">
        <f t="shared" si="26"/>
        <v>69.828000000000003</v>
      </c>
      <c r="I346" s="12">
        <v>2.5</v>
      </c>
      <c r="J346" s="13">
        <f t="shared" si="28"/>
        <v>72.328000000000003</v>
      </c>
      <c r="K346" s="22" t="s">
        <v>16</v>
      </c>
    </row>
    <row r="347" spans="1:11" ht="17.25" customHeight="1">
      <c r="A347" s="9">
        <v>345</v>
      </c>
      <c r="B347" s="10" t="s">
        <v>87</v>
      </c>
      <c r="C347" s="10" t="s">
        <v>354</v>
      </c>
      <c r="D347" s="11">
        <v>20125011629</v>
      </c>
      <c r="E347" s="12">
        <v>67.88</v>
      </c>
      <c r="F347" s="12">
        <v>70.650000000000006</v>
      </c>
      <c r="G347" s="9" t="str">
        <f t="shared" si="27"/>
        <v>蒙古族</v>
      </c>
      <c r="H347" s="6">
        <f t="shared" si="26"/>
        <v>69.818999999999988</v>
      </c>
      <c r="I347" s="12">
        <v>2.5</v>
      </c>
      <c r="J347" s="13">
        <f t="shared" si="28"/>
        <v>72.318999999999988</v>
      </c>
      <c r="K347" s="22" t="s">
        <v>16</v>
      </c>
    </row>
    <row r="348" spans="1:11" ht="17.25" customHeight="1">
      <c r="A348" s="9">
        <v>346</v>
      </c>
      <c r="B348" s="10" t="s">
        <v>371</v>
      </c>
      <c r="C348" s="10" t="s">
        <v>354</v>
      </c>
      <c r="D348" s="11">
        <v>20125011705</v>
      </c>
      <c r="E348" s="12">
        <v>68.08</v>
      </c>
      <c r="F348" s="12">
        <v>70</v>
      </c>
      <c r="G348" s="9" t="str">
        <f t="shared" si="27"/>
        <v>蒙古族</v>
      </c>
      <c r="H348" s="6">
        <f t="shared" si="26"/>
        <v>69.424000000000007</v>
      </c>
      <c r="I348" s="12">
        <v>2.5</v>
      </c>
      <c r="J348" s="13">
        <f t="shared" si="28"/>
        <v>71.924000000000007</v>
      </c>
      <c r="K348" s="22" t="s">
        <v>16</v>
      </c>
    </row>
    <row r="349" spans="1:11" ht="17.25" customHeight="1">
      <c r="A349" s="9">
        <v>347</v>
      </c>
      <c r="B349" s="10" t="s">
        <v>372</v>
      </c>
      <c r="C349" s="10" t="s">
        <v>354</v>
      </c>
      <c r="D349" s="11">
        <v>20125011708</v>
      </c>
      <c r="E349" s="12">
        <v>61.32</v>
      </c>
      <c r="F349" s="12">
        <v>71.400000000000006</v>
      </c>
      <c r="G349" s="9" t="str">
        <f t="shared" si="27"/>
        <v>蒙古族</v>
      </c>
      <c r="H349" s="6">
        <f t="shared" si="26"/>
        <v>68.376000000000005</v>
      </c>
      <c r="I349" s="12">
        <v>2.5</v>
      </c>
      <c r="J349" s="13">
        <f t="shared" si="28"/>
        <v>70.876000000000005</v>
      </c>
      <c r="K349" s="22" t="s">
        <v>16</v>
      </c>
    </row>
    <row r="350" spans="1:11" ht="17.25" customHeight="1">
      <c r="A350" s="9">
        <v>348</v>
      </c>
      <c r="B350" s="10" t="s">
        <v>373</v>
      </c>
      <c r="C350" s="10" t="s">
        <v>354</v>
      </c>
      <c r="D350" s="11">
        <v>10125010730</v>
      </c>
      <c r="E350" s="12">
        <v>64.84</v>
      </c>
      <c r="F350" s="12">
        <v>69.400000000000006</v>
      </c>
      <c r="G350" s="9" t="str">
        <f t="shared" si="27"/>
        <v>蒙古族</v>
      </c>
      <c r="H350" s="6">
        <f t="shared" si="26"/>
        <v>68.031999999999996</v>
      </c>
      <c r="I350" s="12">
        <v>2.5</v>
      </c>
      <c r="J350" s="13">
        <f t="shared" si="28"/>
        <v>70.531999999999996</v>
      </c>
      <c r="K350" s="22" t="s">
        <v>16</v>
      </c>
    </row>
    <row r="351" spans="1:11" ht="17.25" customHeight="1">
      <c r="A351" s="9">
        <v>349</v>
      </c>
      <c r="B351" s="10" t="s">
        <v>374</v>
      </c>
      <c r="C351" s="10" t="s">
        <v>354</v>
      </c>
      <c r="D351" s="11">
        <v>20125011813</v>
      </c>
      <c r="E351" s="12">
        <v>61.16</v>
      </c>
      <c r="F351" s="12">
        <v>70.95</v>
      </c>
      <c r="G351" s="9" t="str">
        <f t="shared" si="27"/>
        <v>蒙古族</v>
      </c>
      <c r="H351" s="6">
        <f t="shared" si="26"/>
        <v>68.013000000000005</v>
      </c>
      <c r="I351" s="12">
        <v>2.5</v>
      </c>
      <c r="J351" s="13">
        <f t="shared" si="28"/>
        <v>70.513000000000005</v>
      </c>
      <c r="K351" s="22" t="s">
        <v>16</v>
      </c>
    </row>
    <row r="352" spans="1:11" ht="17.25" customHeight="1">
      <c r="A352" s="9">
        <v>350</v>
      </c>
      <c r="B352" s="10" t="s">
        <v>375</v>
      </c>
      <c r="C352" s="10" t="s">
        <v>354</v>
      </c>
      <c r="D352" s="11">
        <v>20125011718</v>
      </c>
      <c r="E352" s="12">
        <v>66.040000000000006</v>
      </c>
      <c r="F352" s="12">
        <v>68.3</v>
      </c>
      <c r="G352" s="9" t="str">
        <f t="shared" si="27"/>
        <v>蒙古族</v>
      </c>
      <c r="H352" s="6">
        <f t="shared" si="26"/>
        <v>67.622</v>
      </c>
      <c r="I352" s="12">
        <v>2.5</v>
      </c>
      <c r="J352" s="13">
        <f t="shared" si="28"/>
        <v>70.122</v>
      </c>
      <c r="K352" s="22" t="s">
        <v>16</v>
      </c>
    </row>
    <row r="353" spans="1:11" ht="17.25" customHeight="1">
      <c r="A353" s="9">
        <v>351</v>
      </c>
      <c r="B353" s="10" t="s">
        <v>376</v>
      </c>
      <c r="C353" s="10" t="s">
        <v>354</v>
      </c>
      <c r="D353" s="11">
        <v>10125010806</v>
      </c>
      <c r="E353" s="12">
        <v>66.8</v>
      </c>
      <c r="F353" s="12">
        <v>67.650000000000006</v>
      </c>
      <c r="G353" s="9" t="str">
        <f t="shared" si="27"/>
        <v>蒙古族</v>
      </c>
      <c r="H353" s="6">
        <f t="shared" si="26"/>
        <v>67.39500000000001</v>
      </c>
      <c r="I353" s="12">
        <v>2.5</v>
      </c>
      <c r="J353" s="13">
        <f t="shared" si="28"/>
        <v>69.89500000000001</v>
      </c>
      <c r="K353" s="22" t="s">
        <v>16</v>
      </c>
    </row>
    <row r="354" spans="1:11" ht="17.25" customHeight="1">
      <c r="A354" s="9">
        <v>352</v>
      </c>
      <c r="B354" s="10" t="s">
        <v>377</v>
      </c>
      <c r="C354" s="10" t="s">
        <v>354</v>
      </c>
      <c r="D354" s="11">
        <v>10125010802</v>
      </c>
      <c r="E354" s="12">
        <v>64.84</v>
      </c>
      <c r="F354" s="12">
        <v>67.05</v>
      </c>
      <c r="G354" s="9" t="str">
        <f t="shared" si="27"/>
        <v>蒙古族</v>
      </c>
      <c r="H354" s="6">
        <f t="shared" si="26"/>
        <v>66.387</v>
      </c>
      <c r="I354" s="12">
        <v>2.5</v>
      </c>
      <c r="J354" s="13">
        <f t="shared" si="28"/>
        <v>68.887</v>
      </c>
      <c r="K354" s="22" t="s">
        <v>16</v>
      </c>
    </row>
    <row r="355" spans="1:11" ht="17.25" customHeight="1">
      <c r="A355" s="9">
        <v>353</v>
      </c>
      <c r="B355" s="10" t="s">
        <v>378</v>
      </c>
      <c r="C355" s="10" t="s">
        <v>354</v>
      </c>
      <c r="D355" s="11">
        <v>10125010808</v>
      </c>
      <c r="E355" s="12">
        <v>55.2</v>
      </c>
      <c r="F355" s="12">
        <v>71.099999999999994</v>
      </c>
      <c r="G355" s="9" t="str">
        <f t="shared" si="27"/>
        <v>蒙古族</v>
      </c>
      <c r="H355" s="6">
        <f t="shared" si="26"/>
        <v>66.33</v>
      </c>
      <c r="I355" s="12">
        <v>2.5</v>
      </c>
      <c r="J355" s="13">
        <f t="shared" si="28"/>
        <v>68.83</v>
      </c>
      <c r="K355" s="22" t="s">
        <v>16</v>
      </c>
    </row>
    <row r="356" spans="1:11" ht="17.25" customHeight="1">
      <c r="A356" s="9">
        <v>354</v>
      </c>
      <c r="B356" s="10" t="s">
        <v>379</v>
      </c>
      <c r="C356" s="10" t="s">
        <v>354</v>
      </c>
      <c r="D356" s="11">
        <v>20125011630</v>
      </c>
      <c r="E356" s="12">
        <v>55.04</v>
      </c>
      <c r="F356" s="12">
        <v>71.099999999999994</v>
      </c>
      <c r="G356" s="9" t="str">
        <f t="shared" si="27"/>
        <v>蒙古族</v>
      </c>
      <c r="H356" s="6">
        <f t="shared" si="26"/>
        <v>66.281999999999996</v>
      </c>
      <c r="I356" s="12">
        <v>2.5</v>
      </c>
      <c r="J356" s="13">
        <f t="shared" si="28"/>
        <v>68.781999999999996</v>
      </c>
      <c r="K356" s="22" t="s">
        <v>16</v>
      </c>
    </row>
    <row r="357" spans="1:11" ht="17.25" customHeight="1">
      <c r="A357" s="9">
        <v>355</v>
      </c>
      <c r="B357" s="10" t="s">
        <v>380</v>
      </c>
      <c r="C357" s="10" t="s">
        <v>354</v>
      </c>
      <c r="D357" s="11">
        <v>20125011806</v>
      </c>
      <c r="E357" s="12">
        <v>64.48</v>
      </c>
      <c r="F357" s="12">
        <v>65.5</v>
      </c>
      <c r="G357" s="9" t="str">
        <f t="shared" si="27"/>
        <v>蒙古族</v>
      </c>
      <c r="H357" s="6">
        <f t="shared" si="26"/>
        <v>65.193999999999988</v>
      </c>
      <c r="I357" s="12">
        <v>2.5</v>
      </c>
      <c r="J357" s="13">
        <f t="shared" si="28"/>
        <v>67.693999999999988</v>
      </c>
      <c r="K357" s="22" t="s">
        <v>16</v>
      </c>
    </row>
    <row r="358" spans="1:11" ht="17.25" customHeight="1">
      <c r="A358" s="9">
        <v>356</v>
      </c>
      <c r="B358" s="10" t="s">
        <v>381</v>
      </c>
      <c r="C358" s="10" t="s">
        <v>354</v>
      </c>
      <c r="D358" s="11">
        <v>20125011811</v>
      </c>
      <c r="E358" s="12">
        <v>56.52</v>
      </c>
      <c r="F358" s="12">
        <v>68.599999999999994</v>
      </c>
      <c r="G358" s="9" t="str">
        <f t="shared" si="27"/>
        <v>蒙古族</v>
      </c>
      <c r="H358" s="6">
        <f t="shared" si="26"/>
        <v>64.975999999999999</v>
      </c>
      <c r="I358" s="12">
        <v>2.5</v>
      </c>
      <c r="J358" s="13">
        <f t="shared" si="28"/>
        <v>67.475999999999999</v>
      </c>
      <c r="K358" s="22" t="s">
        <v>16</v>
      </c>
    </row>
    <row r="359" spans="1:11" ht="17.25" customHeight="1">
      <c r="A359" s="9">
        <v>357</v>
      </c>
      <c r="B359" s="10" t="s">
        <v>382</v>
      </c>
      <c r="C359" s="10" t="s">
        <v>354</v>
      </c>
      <c r="D359" s="11">
        <v>10125010801</v>
      </c>
      <c r="E359" s="12">
        <v>61.04</v>
      </c>
      <c r="F359" s="12">
        <v>66.55</v>
      </c>
      <c r="G359" s="9" t="str">
        <f t="shared" si="27"/>
        <v>蒙古族</v>
      </c>
      <c r="H359" s="6">
        <f t="shared" si="26"/>
        <v>64.896999999999991</v>
      </c>
      <c r="I359" s="12">
        <v>2.5</v>
      </c>
      <c r="J359" s="13">
        <f t="shared" si="28"/>
        <v>67.396999999999991</v>
      </c>
      <c r="K359" s="22" t="s">
        <v>16</v>
      </c>
    </row>
    <row r="360" spans="1:11" ht="17.25" customHeight="1">
      <c r="A360" s="9">
        <v>358</v>
      </c>
      <c r="B360" s="10" t="s">
        <v>383</v>
      </c>
      <c r="C360" s="10" t="s">
        <v>354</v>
      </c>
      <c r="D360" s="11">
        <v>20125011628</v>
      </c>
      <c r="E360" s="12">
        <v>61.04</v>
      </c>
      <c r="F360" s="12">
        <v>64.849999999999994</v>
      </c>
      <c r="G360" s="9" t="str">
        <f t="shared" si="27"/>
        <v>蒙古族</v>
      </c>
      <c r="H360" s="6">
        <f t="shared" si="26"/>
        <v>63.706999999999994</v>
      </c>
      <c r="I360" s="12">
        <v>2.5</v>
      </c>
      <c r="J360" s="13">
        <f t="shared" si="28"/>
        <v>66.206999999999994</v>
      </c>
      <c r="K360" s="22" t="s">
        <v>16</v>
      </c>
    </row>
    <row r="361" spans="1:11" ht="17.25" customHeight="1">
      <c r="A361" s="9">
        <v>359</v>
      </c>
      <c r="B361" s="10" t="s">
        <v>384</v>
      </c>
      <c r="C361" s="10" t="s">
        <v>354</v>
      </c>
      <c r="D361" s="11">
        <v>10125010724</v>
      </c>
      <c r="E361" s="12">
        <v>51.88</v>
      </c>
      <c r="F361" s="12">
        <v>68.45</v>
      </c>
      <c r="G361" s="9" t="str">
        <f t="shared" si="27"/>
        <v>蒙古族</v>
      </c>
      <c r="H361" s="6">
        <f t="shared" si="26"/>
        <v>63.478999999999999</v>
      </c>
      <c r="I361" s="12">
        <v>2.5</v>
      </c>
      <c r="J361" s="13">
        <f t="shared" si="28"/>
        <v>65.978999999999999</v>
      </c>
      <c r="K361" s="22" t="s">
        <v>16</v>
      </c>
    </row>
    <row r="362" spans="1:11" ht="17.25" customHeight="1">
      <c r="A362" s="9">
        <v>360</v>
      </c>
      <c r="B362" s="10" t="s">
        <v>385</v>
      </c>
      <c r="C362" s="10" t="s">
        <v>354</v>
      </c>
      <c r="D362" s="11">
        <v>20125011723</v>
      </c>
      <c r="E362" s="12">
        <v>56.12</v>
      </c>
      <c r="F362" s="12">
        <v>66.25</v>
      </c>
      <c r="G362" s="9" t="str">
        <f t="shared" ref="G362:G393" si="29">"蒙古族"</f>
        <v>蒙古族</v>
      </c>
      <c r="H362" s="6">
        <f t="shared" si="26"/>
        <v>63.210999999999999</v>
      </c>
      <c r="I362" s="12">
        <v>2.5</v>
      </c>
      <c r="J362" s="13">
        <f t="shared" ref="J362:J393" si="30">H362+I362</f>
        <v>65.710999999999999</v>
      </c>
      <c r="K362" s="22" t="s">
        <v>16</v>
      </c>
    </row>
    <row r="363" spans="1:11" ht="17.25" customHeight="1">
      <c r="A363" s="9">
        <v>361</v>
      </c>
      <c r="B363" s="10" t="s">
        <v>386</v>
      </c>
      <c r="C363" s="10" t="s">
        <v>354</v>
      </c>
      <c r="D363" s="11">
        <v>20125011728</v>
      </c>
      <c r="E363" s="12">
        <v>59.72</v>
      </c>
      <c r="F363" s="12">
        <v>64.55</v>
      </c>
      <c r="G363" s="9" t="str">
        <f t="shared" si="29"/>
        <v>蒙古族</v>
      </c>
      <c r="H363" s="6">
        <f t="shared" si="26"/>
        <v>63.100999999999999</v>
      </c>
      <c r="I363" s="12">
        <v>2.5</v>
      </c>
      <c r="J363" s="13">
        <f t="shared" si="30"/>
        <v>65.600999999999999</v>
      </c>
      <c r="K363" s="22" t="s">
        <v>16</v>
      </c>
    </row>
    <row r="364" spans="1:11" ht="17.25" customHeight="1">
      <c r="A364" s="9">
        <v>362</v>
      </c>
      <c r="B364" s="10" t="s">
        <v>387</v>
      </c>
      <c r="C364" s="10" t="s">
        <v>354</v>
      </c>
      <c r="D364" s="11">
        <v>20125011627</v>
      </c>
      <c r="E364" s="12">
        <v>60.64</v>
      </c>
      <c r="F364" s="12">
        <v>63.75</v>
      </c>
      <c r="G364" s="9" t="str">
        <f t="shared" si="29"/>
        <v>蒙古族</v>
      </c>
      <c r="H364" s="6">
        <f t="shared" si="26"/>
        <v>62.817</v>
      </c>
      <c r="I364" s="12">
        <v>2.5</v>
      </c>
      <c r="J364" s="13">
        <f t="shared" si="30"/>
        <v>65.317000000000007</v>
      </c>
      <c r="K364" s="22" t="s">
        <v>16</v>
      </c>
    </row>
    <row r="365" spans="1:11" ht="17.25" customHeight="1">
      <c r="A365" s="9">
        <v>363</v>
      </c>
      <c r="B365" s="10" t="s">
        <v>388</v>
      </c>
      <c r="C365" s="10" t="s">
        <v>354</v>
      </c>
      <c r="D365" s="11">
        <v>10125010716</v>
      </c>
      <c r="E365" s="12">
        <v>51.76</v>
      </c>
      <c r="F365" s="12">
        <v>67.5</v>
      </c>
      <c r="G365" s="9" t="str">
        <f t="shared" si="29"/>
        <v>蒙古族</v>
      </c>
      <c r="H365" s="6">
        <f t="shared" si="26"/>
        <v>62.777999999999999</v>
      </c>
      <c r="I365" s="12">
        <v>2.5</v>
      </c>
      <c r="J365" s="13">
        <f t="shared" si="30"/>
        <v>65.277999999999992</v>
      </c>
      <c r="K365" s="22" t="s">
        <v>16</v>
      </c>
    </row>
    <row r="366" spans="1:11" ht="17.25" customHeight="1">
      <c r="A366" s="9">
        <v>364</v>
      </c>
      <c r="B366" s="10" t="s">
        <v>389</v>
      </c>
      <c r="C366" s="10" t="s">
        <v>354</v>
      </c>
      <c r="D366" s="11">
        <v>10125010714</v>
      </c>
      <c r="E366" s="12">
        <v>45.28</v>
      </c>
      <c r="F366" s="12">
        <v>70</v>
      </c>
      <c r="G366" s="9" t="str">
        <f t="shared" si="29"/>
        <v>蒙古族</v>
      </c>
      <c r="H366" s="6">
        <f t="shared" si="26"/>
        <v>62.584000000000003</v>
      </c>
      <c r="I366" s="12">
        <v>2.5</v>
      </c>
      <c r="J366" s="13">
        <f t="shared" si="30"/>
        <v>65.084000000000003</v>
      </c>
      <c r="K366" s="22" t="s">
        <v>16</v>
      </c>
    </row>
    <row r="367" spans="1:11" ht="17.25" customHeight="1">
      <c r="A367" s="9">
        <v>365</v>
      </c>
      <c r="B367" s="10" t="s">
        <v>86</v>
      </c>
      <c r="C367" s="10" t="s">
        <v>354</v>
      </c>
      <c r="D367" s="11">
        <v>20125011814</v>
      </c>
      <c r="E367" s="12">
        <v>55.04</v>
      </c>
      <c r="F367" s="12">
        <v>65.8</v>
      </c>
      <c r="G367" s="9" t="str">
        <f t="shared" si="29"/>
        <v>蒙古族</v>
      </c>
      <c r="H367" s="6">
        <f t="shared" si="26"/>
        <v>62.571999999999996</v>
      </c>
      <c r="I367" s="12">
        <v>2.5</v>
      </c>
      <c r="J367" s="13">
        <f t="shared" si="30"/>
        <v>65.072000000000003</v>
      </c>
      <c r="K367" s="22" t="s">
        <v>16</v>
      </c>
    </row>
    <row r="368" spans="1:11" ht="17.25" customHeight="1">
      <c r="A368" s="9">
        <v>366</v>
      </c>
      <c r="B368" s="10" t="s">
        <v>100</v>
      </c>
      <c r="C368" s="10" t="s">
        <v>354</v>
      </c>
      <c r="D368" s="11">
        <v>10125010715</v>
      </c>
      <c r="E368" s="12">
        <v>51.8</v>
      </c>
      <c r="F368" s="12">
        <v>66.75</v>
      </c>
      <c r="G368" s="9" t="str">
        <f t="shared" si="29"/>
        <v>蒙古族</v>
      </c>
      <c r="H368" s="6">
        <f t="shared" si="26"/>
        <v>62.264999999999993</v>
      </c>
      <c r="I368" s="12">
        <v>2.5</v>
      </c>
      <c r="J368" s="13">
        <f t="shared" si="30"/>
        <v>64.764999999999986</v>
      </c>
      <c r="K368" s="22" t="s">
        <v>16</v>
      </c>
    </row>
    <row r="369" spans="1:11" ht="17.25" customHeight="1">
      <c r="A369" s="9">
        <v>367</v>
      </c>
      <c r="B369" s="10" t="s">
        <v>390</v>
      </c>
      <c r="C369" s="10" t="s">
        <v>354</v>
      </c>
      <c r="D369" s="11">
        <v>20125011722</v>
      </c>
      <c r="E369" s="12">
        <v>54.84</v>
      </c>
      <c r="F369" s="12">
        <v>65.349999999999994</v>
      </c>
      <c r="G369" s="9" t="str">
        <f t="shared" si="29"/>
        <v>蒙古族</v>
      </c>
      <c r="H369" s="6">
        <f t="shared" si="26"/>
        <v>62.196999999999989</v>
      </c>
      <c r="I369" s="12">
        <v>2.5</v>
      </c>
      <c r="J369" s="13">
        <f t="shared" si="30"/>
        <v>64.696999999999989</v>
      </c>
      <c r="K369" s="22" t="s">
        <v>16</v>
      </c>
    </row>
    <row r="370" spans="1:11" ht="17.25" customHeight="1">
      <c r="A370" s="9">
        <v>368</v>
      </c>
      <c r="B370" s="10" t="s">
        <v>297</v>
      </c>
      <c r="C370" s="10" t="s">
        <v>354</v>
      </c>
      <c r="D370" s="11">
        <v>10125010713</v>
      </c>
      <c r="E370" s="12">
        <v>68.92</v>
      </c>
      <c r="F370" s="12">
        <v>58.3</v>
      </c>
      <c r="G370" s="9" t="str">
        <f t="shared" si="29"/>
        <v>蒙古族</v>
      </c>
      <c r="H370" s="6">
        <f t="shared" si="26"/>
        <v>61.48599999999999</v>
      </c>
      <c r="I370" s="12">
        <v>2.5</v>
      </c>
      <c r="J370" s="13">
        <f t="shared" si="30"/>
        <v>63.98599999999999</v>
      </c>
      <c r="K370" s="22" t="s">
        <v>16</v>
      </c>
    </row>
    <row r="371" spans="1:11" ht="17.25" customHeight="1">
      <c r="A371" s="9">
        <v>369</v>
      </c>
      <c r="B371" s="10" t="s">
        <v>391</v>
      </c>
      <c r="C371" s="10" t="s">
        <v>354</v>
      </c>
      <c r="D371" s="11">
        <v>20125011704</v>
      </c>
      <c r="E371" s="12">
        <v>53.68</v>
      </c>
      <c r="F371" s="12">
        <v>64.55</v>
      </c>
      <c r="G371" s="9" t="str">
        <f t="shared" si="29"/>
        <v>蒙古族</v>
      </c>
      <c r="H371" s="6">
        <f t="shared" si="26"/>
        <v>61.288999999999994</v>
      </c>
      <c r="I371" s="12">
        <v>2.5</v>
      </c>
      <c r="J371" s="13">
        <f t="shared" si="30"/>
        <v>63.788999999999994</v>
      </c>
      <c r="K371" s="22" t="s">
        <v>16</v>
      </c>
    </row>
    <row r="372" spans="1:11" ht="17.25" customHeight="1">
      <c r="A372" s="9">
        <v>370</v>
      </c>
      <c r="B372" s="10" t="s">
        <v>392</v>
      </c>
      <c r="C372" s="10" t="s">
        <v>354</v>
      </c>
      <c r="D372" s="11">
        <v>10125010712</v>
      </c>
      <c r="E372" s="12">
        <v>62</v>
      </c>
      <c r="F372" s="12">
        <v>59.7</v>
      </c>
      <c r="G372" s="9" t="str">
        <f t="shared" si="29"/>
        <v>蒙古族</v>
      </c>
      <c r="H372" s="6">
        <f t="shared" si="26"/>
        <v>60.39</v>
      </c>
      <c r="I372" s="12">
        <v>2.5</v>
      </c>
      <c r="J372" s="13">
        <f t="shared" si="30"/>
        <v>62.89</v>
      </c>
      <c r="K372" s="22" t="s">
        <v>16</v>
      </c>
    </row>
    <row r="373" spans="1:11" ht="17.25" customHeight="1">
      <c r="A373" s="9">
        <v>371</v>
      </c>
      <c r="B373" s="10" t="s">
        <v>393</v>
      </c>
      <c r="C373" s="10" t="s">
        <v>354</v>
      </c>
      <c r="D373" s="11">
        <v>10125010809</v>
      </c>
      <c r="E373" s="12">
        <v>56.16</v>
      </c>
      <c r="F373" s="12">
        <v>61.9</v>
      </c>
      <c r="G373" s="9" t="str">
        <f t="shared" si="29"/>
        <v>蒙古族</v>
      </c>
      <c r="H373" s="6">
        <f t="shared" si="26"/>
        <v>60.177999999999997</v>
      </c>
      <c r="I373" s="12">
        <v>2.5</v>
      </c>
      <c r="J373" s="13">
        <f t="shared" si="30"/>
        <v>62.677999999999997</v>
      </c>
      <c r="K373" s="22" t="s">
        <v>16</v>
      </c>
    </row>
    <row r="374" spans="1:11" ht="17.25" customHeight="1">
      <c r="A374" s="9">
        <v>372</v>
      </c>
      <c r="B374" s="10" t="s">
        <v>394</v>
      </c>
      <c r="C374" s="10" t="s">
        <v>354</v>
      </c>
      <c r="D374" s="11">
        <v>10125010723</v>
      </c>
      <c r="E374" s="12">
        <v>46.16</v>
      </c>
      <c r="F374" s="12">
        <v>65.95</v>
      </c>
      <c r="G374" s="9" t="str">
        <f t="shared" si="29"/>
        <v>蒙古族</v>
      </c>
      <c r="H374" s="6">
        <f t="shared" si="26"/>
        <v>60.012999999999998</v>
      </c>
      <c r="I374" s="12">
        <v>2.5</v>
      </c>
      <c r="J374" s="13">
        <f t="shared" si="30"/>
        <v>62.512999999999998</v>
      </c>
      <c r="K374" s="22" t="s">
        <v>16</v>
      </c>
    </row>
    <row r="375" spans="1:11" ht="17.25" customHeight="1">
      <c r="A375" s="9">
        <v>373</v>
      </c>
      <c r="B375" s="10" t="s">
        <v>395</v>
      </c>
      <c r="C375" s="10" t="s">
        <v>354</v>
      </c>
      <c r="D375" s="11">
        <v>20125011730</v>
      </c>
      <c r="E375" s="12">
        <v>58.52</v>
      </c>
      <c r="F375" s="12">
        <v>60.5</v>
      </c>
      <c r="G375" s="9" t="str">
        <f t="shared" si="29"/>
        <v>蒙古族</v>
      </c>
      <c r="H375" s="6">
        <f t="shared" si="26"/>
        <v>59.905999999999992</v>
      </c>
      <c r="I375" s="12">
        <v>2.5</v>
      </c>
      <c r="J375" s="13">
        <f t="shared" si="30"/>
        <v>62.405999999999992</v>
      </c>
      <c r="K375" s="22" t="s">
        <v>16</v>
      </c>
    </row>
    <row r="376" spans="1:11" ht="17.25" customHeight="1">
      <c r="A376" s="9">
        <v>374</v>
      </c>
      <c r="B376" s="10" t="s">
        <v>396</v>
      </c>
      <c r="C376" s="10" t="s">
        <v>354</v>
      </c>
      <c r="D376" s="11">
        <v>20125011726</v>
      </c>
      <c r="E376" s="12">
        <v>52</v>
      </c>
      <c r="F376" s="12">
        <v>61.9</v>
      </c>
      <c r="G376" s="9" t="str">
        <f t="shared" si="29"/>
        <v>蒙古族</v>
      </c>
      <c r="H376" s="6">
        <f t="shared" si="26"/>
        <v>58.93</v>
      </c>
      <c r="I376" s="12">
        <v>2.5</v>
      </c>
      <c r="J376" s="13">
        <f t="shared" si="30"/>
        <v>61.43</v>
      </c>
      <c r="K376" s="22" t="s">
        <v>16</v>
      </c>
    </row>
    <row r="377" spans="1:11" ht="17.25" customHeight="1">
      <c r="A377" s="9">
        <v>375</v>
      </c>
      <c r="B377" s="10" t="s">
        <v>397</v>
      </c>
      <c r="C377" s="10" t="s">
        <v>354</v>
      </c>
      <c r="D377" s="11">
        <v>20125011710</v>
      </c>
      <c r="E377" s="12">
        <v>58.96</v>
      </c>
      <c r="F377" s="12">
        <v>58.6</v>
      </c>
      <c r="G377" s="9" t="str">
        <f t="shared" si="29"/>
        <v>蒙古族</v>
      </c>
      <c r="H377" s="6">
        <f t="shared" si="26"/>
        <v>58.707999999999998</v>
      </c>
      <c r="I377" s="12">
        <v>2.5</v>
      </c>
      <c r="J377" s="13">
        <f t="shared" si="30"/>
        <v>61.207999999999998</v>
      </c>
      <c r="K377" s="22" t="s">
        <v>16</v>
      </c>
    </row>
    <row r="378" spans="1:11" ht="17.25" customHeight="1">
      <c r="A378" s="9">
        <v>376</v>
      </c>
      <c r="B378" s="10" t="s">
        <v>398</v>
      </c>
      <c r="C378" s="10" t="s">
        <v>354</v>
      </c>
      <c r="D378" s="11">
        <v>20125011715</v>
      </c>
      <c r="E378" s="12">
        <v>48.28</v>
      </c>
      <c r="F378" s="12">
        <v>63</v>
      </c>
      <c r="G378" s="9" t="str">
        <f t="shared" si="29"/>
        <v>蒙古族</v>
      </c>
      <c r="H378" s="6">
        <f t="shared" si="26"/>
        <v>58.583999999999996</v>
      </c>
      <c r="I378" s="12">
        <v>2.5</v>
      </c>
      <c r="J378" s="13">
        <f t="shared" si="30"/>
        <v>61.083999999999996</v>
      </c>
      <c r="K378" s="22" t="s">
        <v>16</v>
      </c>
    </row>
    <row r="379" spans="1:11" ht="17.25" customHeight="1">
      <c r="A379" s="9">
        <v>377</v>
      </c>
      <c r="B379" s="10" t="s">
        <v>399</v>
      </c>
      <c r="C379" s="10" t="s">
        <v>354</v>
      </c>
      <c r="D379" s="11">
        <v>20125011809</v>
      </c>
      <c r="E379" s="12">
        <v>58.24</v>
      </c>
      <c r="F379" s="12">
        <v>57.5</v>
      </c>
      <c r="G379" s="9" t="str">
        <f t="shared" si="29"/>
        <v>蒙古族</v>
      </c>
      <c r="H379" s="6">
        <f t="shared" si="26"/>
        <v>57.722000000000001</v>
      </c>
      <c r="I379" s="12">
        <v>2.5</v>
      </c>
      <c r="J379" s="13">
        <f t="shared" si="30"/>
        <v>60.222000000000001</v>
      </c>
      <c r="K379" s="22" t="s">
        <v>16</v>
      </c>
    </row>
    <row r="380" spans="1:11" ht="17.25" customHeight="1">
      <c r="A380" s="9">
        <v>378</v>
      </c>
      <c r="B380" s="10" t="s">
        <v>400</v>
      </c>
      <c r="C380" s="10" t="s">
        <v>354</v>
      </c>
      <c r="D380" s="11">
        <v>10125010729</v>
      </c>
      <c r="E380" s="12">
        <v>58.28</v>
      </c>
      <c r="F380" s="12">
        <v>57.2</v>
      </c>
      <c r="G380" s="9" t="str">
        <f t="shared" si="29"/>
        <v>蒙古族</v>
      </c>
      <c r="H380" s="6">
        <f t="shared" si="26"/>
        <v>57.524000000000001</v>
      </c>
      <c r="I380" s="12">
        <v>2.5</v>
      </c>
      <c r="J380" s="13">
        <f t="shared" si="30"/>
        <v>60.024000000000001</v>
      </c>
      <c r="K380" s="22" t="s">
        <v>16</v>
      </c>
    </row>
    <row r="381" spans="1:11" ht="17.25" customHeight="1">
      <c r="A381" s="9">
        <v>379</v>
      </c>
      <c r="B381" s="10" t="s">
        <v>401</v>
      </c>
      <c r="C381" s="10" t="s">
        <v>354</v>
      </c>
      <c r="D381" s="11">
        <v>20125011807</v>
      </c>
      <c r="E381" s="12">
        <v>57.84</v>
      </c>
      <c r="F381" s="12">
        <v>57.05</v>
      </c>
      <c r="G381" s="9" t="str">
        <f t="shared" si="29"/>
        <v>蒙古族</v>
      </c>
      <c r="H381" s="6">
        <f t="shared" si="26"/>
        <v>57.286999999999992</v>
      </c>
      <c r="I381" s="12">
        <v>2.5</v>
      </c>
      <c r="J381" s="13">
        <f t="shared" si="30"/>
        <v>59.786999999999992</v>
      </c>
      <c r="K381" s="22" t="s">
        <v>16</v>
      </c>
    </row>
    <row r="382" spans="1:11" ht="17.25" customHeight="1">
      <c r="A382" s="9">
        <v>380</v>
      </c>
      <c r="B382" s="10" t="s">
        <v>141</v>
      </c>
      <c r="C382" s="10" t="s">
        <v>354</v>
      </c>
      <c r="D382" s="11">
        <v>10125010727</v>
      </c>
      <c r="E382" s="12">
        <v>55.24</v>
      </c>
      <c r="F382" s="12">
        <v>57.85</v>
      </c>
      <c r="G382" s="9" t="str">
        <f t="shared" si="29"/>
        <v>蒙古族</v>
      </c>
      <c r="H382" s="6">
        <f t="shared" si="26"/>
        <v>57.066999999999993</v>
      </c>
      <c r="I382" s="12">
        <v>2.5</v>
      </c>
      <c r="J382" s="13">
        <f t="shared" si="30"/>
        <v>59.566999999999993</v>
      </c>
      <c r="K382" s="22" t="s">
        <v>16</v>
      </c>
    </row>
    <row r="383" spans="1:11" ht="17.25" customHeight="1">
      <c r="A383" s="9">
        <v>381</v>
      </c>
      <c r="B383" s="10" t="s">
        <v>402</v>
      </c>
      <c r="C383" s="10" t="s">
        <v>354</v>
      </c>
      <c r="D383" s="11">
        <v>20125011803</v>
      </c>
      <c r="E383" s="12">
        <v>52.88</v>
      </c>
      <c r="F383" s="12">
        <v>58.45</v>
      </c>
      <c r="G383" s="9" t="str">
        <f t="shared" si="29"/>
        <v>蒙古族</v>
      </c>
      <c r="H383" s="6">
        <f t="shared" si="26"/>
        <v>56.778999999999996</v>
      </c>
      <c r="I383" s="12">
        <v>2.5</v>
      </c>
      <c r="J383" s="13">
        <f t="shared" si="30"/>
        <v>59.278999999999996</v>
      </c>
      <c r="K383" s="22" t="s">
        <v>16</v>
      </c>
    </row>
    <row r="384" spans="1:11" ht="17.25" customHeight="1">
      <c r="A384" s="9">
        <v>382</v>
      </c>
      <c r="B384" s="10" t="s">
        <v>403</v>
      </c>
      <c r="C384" s="10" t="s">
        <v>354</v>
      </c>
      <c r="D384" s="11">
        <v>20125011812</v>
      </c>
      <c r="E384" s="12">
        <v>53.56</v>
      </c>
      <c r="F384" s="12">
        <v>58.15</v>
      </c>
      <c r="G384" s="9" t="str">
        <f t="shared" si="29"/>
        <v>蒙古族</v>
      </c>
      <c r="H384" s="6">
        <f t="shared" si="26"/>
        <v>56.772999999999996</v>
      </c>
      <c r="I384" s="12">
        <v>2.5</v>
      </c>
      <c r="J384" s="13">
        <f t="shared" si="30"/>
        <v>59.272999999999996</v>
      </c>
      <c r="K384" s="22" t="s">
        <v>16</v>
      </c>
    </row>
    <row r="385" spans="1:11" ht="17.25" customHeight="1">
      <c r="A385" s="9">
        <v>383</v>
      </c>
      <c r="B385" s="10" t="s">
        <v>404</v>
      </c>
      <c r="C385" s="10" t="s">
        <v>354</v>
      </c>
      <c r="D385" s="11">
        <v>20125011724</v>
      </c>
      <c r="E385" s="12">
        <v>47.6</v>
      </c>
      <c r="F385" s="12">
        <v>59.4</v>
      </c>
      <c r="G385" s="9" t="str">
        <f t="shared" si="29"/>
        <v>蒙古族</v>
      </c>
      <c r="H385" s="6">
        <f t="shared" si="26"/>
        <v>55.86</v>
      </c>
      <c r="I385" s="12">
        <v>2.5</v>
      </c>
      <c r="J385" s="13">
        <f t="shared" si="30"/>
        <v>58.36</v>
      </c>
      <c r="K385" s="22" t="s">
        <v>16</v>
      </c>
    </row>
    <row r="386" spans="1:11" ht="17.25" customHeight="1">
      <c r="A386" s="9">
        <v>384</v>
      </c>
      <c r="B386" s="10" t="s">
        <v>220</v>
      </c>
      <c r="C386" s="10" t="s">
        <v>354</v>
      </c>
      <c r="D386" s="11">
        <v>10125010719</v>
      </c>
      <c r="E386" s="12">
        <v>53.56</v>
      </c>
      <c r="F386" s="12">
        <v>56.7</v>
      </c>
      <c r="G386" s="9" t="str">
        <f t="shared" si="29"/>
        <v>蒙古族</v>
      </c>
      <c r="H386" s="6">
        <f t="shared" si="26"/>
        <v>55.757999999999996</v>
      </c>
      <c r="I386" s="12">
        <v>2.5</v>
      </c>
      <c r="J386" s="13">
        <f t="shared" si="30"/>
        <v>58.257999999999996</v>
      </c>
      <c r="K386" s="22" t="s">
        <v>16</v>
      </c>
    </row>
    <row r="387" spans="1:11" ht="17.25" customHeight="1">
      <c r="A387" s="9">
        <v>385</v>
      </c>
      <c r="B387" s="10" t="s">
        <v>405</v>
      </c>
      <c r="C387" s="10" t="s">
        <v>354</v>
      </c>
      <c r="D387" s="11">
        <v>20125011808</v>
      </c>
      <c r="E387" s="12">
        <v>46.48</v>
      </c>
      <c r="F387" s="12">
        <v>58.6</v>
      </c>
      <c r="G387" s="9" t="str">
        <f t="shared" si="29"/>
        <v>蒙古族</v>
      </c>
      <c r="H387" s="6">
        <f t="shared" si="26"/>
        <v>54.963999999999999</v>
      </c>
      <c r="I387" s="12">
        <v>2.5</v>
      </c>
      <c r="J387" s="13">
        <f t="shared" si="30"/>
        <v>57.463999999999999</v>
      </c>
      <c r="K387" s="22" t="s">
        <v>16</v>
      </c>
    </row>
    <row r="388" spans="1:11" ht="17.25" customHeight="1">
      <c r="A388" s="9">
        <v>386</v>
      </c>
      <c r="B388" s="10" t="s">
        <v>406</v>
      </c>
      <c r="C388" s="10" t="s">
        <v>354</v>
      </c>
      <c r="D388" s="11">
        <v>10125010728</v>
      </c>
      <c r="E388" s="12">
        <v>42.4</v>
      </c>
      <c r="F388" s="12">
        <v>59.55</v>
      </c>
      <c r="G388" s="9" t="str">
        <f t="shared" si="29"/>
        <v>蒙古族</v>
      </c>
      <c r="H388" s="6">
        <f t="shared" ref="H388:H451" si="31">E388*0.3+F388*0.7</f>
        <v>54.404999999999994</v>
      </c>
      <c r="I388" s="12">
        <v>2.5</v>
      </c>
      <c r="J388" s="13">
        <f t="shared" si="30"/>
        <v>56.904999999999994</v>
      </c>
      <c r="K388" s="22" t="s">
        <v>16</v>
      </c>
    </row>
    <row r="389" spans="1:11" ht="17.25" customHeight="1">
      <c r="A389" s="9">
        <v>387</v>
      </c>
      <c r="B389" s="10" t="s">
        <v>407</v>
      </c>
      <c r="C389" s="10" t="s">
        <v>354</v>
      </c>
      <c r="D389" s="11">
        <v>10125010807</v>
      </c>
      <c r="E389" s="12">
        <v>54.76</v>
      </c>
      <c r="F389" s="12">
        <v>53.45</v>
      </c>
      <c r="G389" s="9" t="str">
        <f t="shared" si="29"/>
        <v>蒙古族</v>
      </c>
      <c r="H389" s="6">
        <f t="shared" si="31"/>
        <v>53.842999999999996</v>
      </c>
      <c r="I389" s="12">
        <v>2.5</v>
      </c>
      <c r="J389" s="13">
        <f t="shared" si="30"/>
        <v>56.342999999999996</v>
      </c>
      <c r="K389" s="22" t="s">
        <v>16</v>
      </c>
    </row>
    <row r="390" spans="1:11" ht="17.25" customHeight="1">
      <c r="A390" s="9">
        <v>388</v>
      </c>
      <c r="B390" s="10" t="s">
        <v>408</v>
      </c>
      <c r="C390" s="10" t="s">
        <v>354</v>
      </c>
      <c r="D390" s="11">
        <v>10125010721</v>
      </c>
      <c r="E390" s="12">
        <v>52.36</v>
      </c>
      <c r="F390" s="12">
        <v>53.75</v>
      </c>
      <c r="G390" s="9" t="str">
        <f t="shared" si="29"/>
        <v>蒙古族</v>
      </c>
      <c r="H390" s="6">
        <f t="shared" si="31"/>
        <v>53.332999999999998</v>
      </c>
      <c r="I390" s="12">
        <v>2.5</v>
      </c>
      <c r="J390" s="13">
        <f t="shared" si="30"/>
        <v>55.832999999999998</v>
      </c>
      <c r="K390" s="22" t="s">
        <v>16</v>
      </c>
    </row>
    <row r="391" spans="1:11" ht="17.25" customHeight="1">
      <c r="A391" s="9">
        <v>389</v>
      </c>
      <c r="B391" s="10" t="s">
        <v>409</v>
      </c>
      <c r="C391" s="10" t="s">
        <v>354</v>
      </c>
      <c r="D391" s="11">
        <v>20125011707</v>
      </c>
      <c r="E391" s="12">
        <v>60.84</v>
      </c>
      <c r="F391" s="12">
        <v>49.7</v>
      </c>
      <c r="G391" s="9" t="str">
        <f t="shared" si="29"/>
        <v>蒙古族</v>
      </c>
      <c r="H391" s="6">
        <f t="shared" si="31"/>
        <v>53.042000000000002</v>
      </c>
      <c r="I391" s="12">
        <v>2.5</v>
      </c>
      <c r="J391" s="13">
        <f t="shared" si="30"/>
        <v>55.542000000000002</v>
      </c>
      <c r="K391" s="22" t="s">
        <v>16</v>
      </c>
    </row>
    <row r="392" spans="1:11" ht="17.25" customHeight="1">
      <c r="A392" s="9">
        <v>390</v>
      </c>
      <c r="B392" s="10" t="s">
        <v>410</v>
      </c>
      <c r="C392" s="10" t="s">
        <v>354</v>
      </c>
      <c r="D392" s="11">
        <v>20125011719</v>
      </c>
      <c r="E392" s="12">
        <v>48.76</v>
      </c>
      <c r="F392" s="12">
        <v>53.75</v>
      </c>
      <c r="G392" s="9" t="str">
        <f t="shared" si="29"/>
        <v>蒙古族</v>
      </c>
      <c r="H392" s="6">
        <f t="shared" si="31"/>
        <v>52.253</v>
      </c>
      <c r="I392" s="12">
        <v>2.5</v>
      </c>
      <c r="J392" s="13">
        <f t="shared" si="30"/>
        <v>54.753</v>
      </c>
      <c r="K392" s="22" t="s">
        <v>16</v>
      </c>
    </row>
    <row r="393" spans="1:11" ht="17.25" customHeight="1">
      <c r="A393" s="9">
        <v>391</v>
      </c>
      <c r="B393" s="10" t="s">
        <v>411</v>
      </c>
      <c r="C393" s="10" t="s">
        <v>354</v>
      </c>
      <c r="D393" s="11">
        <v>20125011727</v>
      </c>
      <c r="E393" s="12">
        <v>41.4</v>
      </c>
      <c r="F393" s="12">
        <v>55.65</v>
      </c>
      <c r="G393" s="9" t="str">
        <f t="shared" si="29"/>
        <v>蒙古族</v>
      </c>
      <c r="H393" s="6">
        <f t="shared" si="31"/>
        <v>51.375</v>
      </c>
      <c r="I393" s="12">
        <v>2.5</v>
      </c>
      <c r="J393" s="13">
        <f t="shared" si="30"/>
        <v>53.875</v>
      </c>
      <c r="K393" s="22" t="s">
        <v>16</v>
      </c>
    </row>
    <row r="394" spans="1:11" ht="17.25" customHeight="1">
      <c r="A394" s="9">
        <v>392</v>
      </c>
      <c r="B394" s="10" t="s">
        <v>412</v>
      </c>
      <c r="C394" s="10" t="s">
        <v>354</v>
      </c>
      <c r="D394" s="11">
        <v>20125011801</v>
      </c>
      <c r="E394" s="12">
        <v>60.16</v>
      </c>
      <c r="F394" s="12">
        <v>46.1</v>
      </c>
      <c r="G394" s="9" t="str">
        <f t="shared" ref="G394:G408" si="32">"蒙古族"</f>
        <v>蒙古族</v>
      </c>
      <c r="H394" s="6">
        <f t="shared" si="31"/>
        <v>50.317999999999998</v>
      </c>
      <c r="I394" s="12">
        <v>2.5</v>
      </c>
      <c r="J394" s="13">
        <f t="shared" ref="J394:J395" si="33">H394+I394</f>
        <v>52.817999999999998</v>
      </c>
      <c r="K394" s="22" t="s">
        <v>16</v>
      </c>
    </row>
    <row r="395" spans="1:11" ht="17.25" customHeight="1">
      <c r="A395" s="9">
        <v>393</v>
      </c>
      <c r="B395" s="10" t="s">
        <v>413</v>
      </c>
      <c r="C395" s="10" t="s">
        <v>354</v>
      </c>
      <c r="D395" s="11">
        <v>10125010722</v>
      </c>
      <c r="E395" s="12">
        <v>41.52</v>
      </c>
      <c r="F395" s="12">
        <v>43.9</v>
      </c>
      <c r="G395" s="9" t="str">
        <f t="shared" si="32"/>
        <v>蒙古族</v>
      </c>
      <c r="H395" s="6">
        <f t="shared" si="31"/>
        <v>43.186</v>
      </c>
      <c r="I395" s="12">
        <v>2.5</v>
      </c>
      <c r="J395" s="13">
        <f t="shared" si="33"/>
        <v>45.686</v>
      </c>
      <c r="K395" s="22" t="s">
        <v>16</v>
      </c>
    </row>
    <row r="396" spans="1:11" ht="17.25" customHeight="1">
      <c r="A396" s="9">
        <v>394</v>
      </c>
      <c r="B396" s="10" t="s">
        <v>414</v>
      </c>
      <c r="C396" s="10" t="s">
        <v>354</v>
      </c>
      <c r="D396" s="11">
        <v>20125011810</v>
      </c>
      <c r="E396" s="12">
        <v>0</v>
      </c>
      <c r="F396" s="12">
        <v>0</v>
      </c>
      <c r="G396" s="9" t="str">
        <f t="shared" si="32"/>
        <v>蒙古族</v>
      </c>
      <c r="H396" s="6">
        <f t="shared" si="31"/>
        <v>0</v>
      </c>
      <c r="I396" s="12">
        <v>2.5</v>
      </c>
      <c r="J396" s="13" t="s">
        <v>57</v>
      </c>
      <c r="K396" s="22" t="s">
        <v>16</v>
      </c>
    </row>
    <row r="397" spans="1:11" ht="17.25" customHeight="1">
      <c r="A397" s="9">
        <v>395</v>
      </c>
      <c r="B397" s="10" t="s">
        <v>415</v>
      </c>
      <c r="C397" s="10" t="s">
        <v>354</v>
      </c>
      <c r="D397" s="11">
        <v>20125011729</v>
      </c>
      <c r="E397" s="12">
        <v>0</v>
      </c>
      <c r="F397" s="12">
        <v>0</v>
      </c>
      <c r="G397" s="9" t="str">
        <f t="shared" si="32"/>
        <v>蒙古族</v>
      </c>
      <c r="H397" s="6">
        <f t="shared" si="31"/>
        <v>0</v>
      </c>
      <c r="I397" s="12">
        <v>2.5</v>
      </c>
      <c r="J397" s="13" t="s">
        <v>57</v>
      </c>
      <c r="K397" s="22" t="s">
        <v>16</v>
      </c>
    </row>
    <row r="398" spans="1:11" ht="17.25" customHeight="1">
      <c r="A398" s="9">
        <v>396</v>
      </c>
      <c r="B398" s="10" t="s">
        <v>416</v>
      </c>
      <c r="C398" s="10" t="s">
        <v>354</v>
      </c>
      <c r="D398" s="11">
        <v>20125011702</v>
      </c>
      <c r="E398" s="12">
        <v>0</v>
      </c>
      <c r="F398" s="12">
        <v>0</v>
      </c>
      <c r="G398" s="9" t="str">
        <f t="shared" si="32"/>
        <v>蒙古族</v>
      </c>
      <c r="H398" s="6">
        <f t="shared" si="31"/>
        <v>0</v>
      </c>
      <c r="I398" s="12">
        <v>2.5</v>
      </c>
      <c r="J398" s="13" t="s">
        <v>57</v>
      </c>
      <c r="K398" s="22" t="s">
        <v>16</v>
      </c>
    </row>
    <row r="399" spans="1:11" ht="17.25" customHeight="1">
      <c r="A399" s="9">
        <v>397</v>
      </c>
      <c r="B399" s="10" t="s">
        <v>417</v>
      </c>
      <c r="C399" s="10" t="s">
        <v>354</v>
      </c>
      <c r="D399" s="11">
        <v>20125011805</v>
      </c>
      <c r="E399" s="12">
        <v>0</v>
      </c>
      <c r="F399" s="12">
        <v>0</v>
      </c>
      <c r="G399" s="9" t="str">
        <f t="shared" si="32"/>
        <v>蒙古族</v>
      </c>
      <c r="H399" s="6">
        <f t="shared" si="31"/>
        <v>0</v>
      </c>
      <c r="I399" s="12">
        <v>2.5</v>
      </c>
      <c r="J399" s="13" t="s">
        <v>57</v>
      </c>
      <c r="K399" s="22" t="s">
        <v>16</v>
      </c>
    </row>
    <row r="400" spans="1:11" ht="17.25" customHeight="1">
      <c r="A400" s="9">
        <v>398</v>
      </c>
      <c r="B400" s="10" t="s">
        <v>418</v>
      </c>
      <c r="C400" s="10" t="s">
        <v>354</v>
      </c>
      <c r="D400" s="11">
        <v>20125011706</v>
      </c>
      <c r="E400" s="12">
        <v>0</v>
      </c>
      <c r="F400" s="12">
        <v>0</v>
      </c>
      <c r="G400" s="9" t="str">
        <f t="shared" si="32"/>
        <v>蒙古族</v>
      </c>
      <c r="H400" s="6">
        <f t="shared" si="31"/>
        <v>0</v>
      </c>
      <c r="I400" s="12">
        <v>2.5</v>
      </c>
      <c r="J400" s="13" t="s">
        <v>57</v>
      </c>
      <c r="K400" s="22" t="s">
        <v>16</v>
      </c>
    </row>
    <row r="401" spans="1:11" ht="17.25" customHeight="1">
      <c r="A401" s="9">
        <v>399</v>
      </c>
      <c r="B401" s="10" t="s">
        <v>419</v>
      </c>
      <c r="C401" s="10" t="s">
        <v>354</v>
      </c>
      <c r="D401" s="11">
        <v>20125011721</v>
      </c>
      <c r="E401" s="12">
        <v>0</v>
      </c>
      <c r="F401" s="12">
        <v>0</v>
      </c>
      <c r="G401" s="9" t="str">
        <f t="shared" si="32"/>
        <v>蒙古族</v>
      </c>
      <c r="H401" s="6">
        <f t="shared" si="31"/>
        <v>0</v>
      </c>
      <c r="I401" s="12">
        <v>2.5</v>
      </c>
      <c r="J401" s="13" t="s">
        <v>57</v>
      </c>
      <c r="K401" s="22" t="s">
        <v>16</v>
      </c>
    </row>
    <row r="402" spans="1:11" ht="17.25" customHeight="1">
      <c r="A402" s="9">
        <v>400</v>
      </c>
      <c r="B402" s="10" t="s">
        <v>420</v>
      </c>
      <c r="C402" s="10" t="s">
        <v>354</v>
      </c>
      <c r="D402" s="11">
        <v>20125011711</v>
      </c>
      <c r="E402" s="12">
        <v>0</v>
      </c>
      <c r="F402" s="12">
        <v>0</v>
      </c>
      <c r="G402" s="9" t="str">
        <f t="shared" si="32"/>
        <v>蒙古族</v>
      </c>
      <c r="H402" s="6">
        <f t="shared" si="31"/>
        <v>0</v>
      </c>
      <c r="I402" s="12">
        <v>2.5</v>
      </c>
      <c r="J402" s="13" t="s">
        <v>57</v>
      </c>
      <c r="K402" s="22" t="s">
        <v>16</v>
      </c>
    </row>
    <row r="403" spans="1:11" ht="17.25" customHeight="1">
      <c r="A403" s="9">
        <v>401</v>
      </c>
      <c r="B403" s="10" t="s">
        <v>418</v>
      </c>
      <c r="C403" s="10" t="s">
        <v>354</v>
      </c>
      <c r="D403" s="11">
        <v>20125011714</v>
      </c>
      <c r="E403" s="12">
        <v>0</v>
      </c>
      <c r="F403" s="12">
        <v>0</v>
      </c>
      <c r="G403" s="9" t="str">
        <f t="shared" si="32"/>
        <v>蒙古族</v>
      </c>
      <c r="H403" s="6">
        <f t="shared" si="31"/>
        <v>0</v>
      </c>
      <c r="I403" s="12">
        <v>2.5</v>
      </c>
      <c r="J403" s="13" t="s">
        <v>57</v>
      </c>
      <c r="K403" s="22" t="s">
        <v>16</v>
      </c>
    </row>
    <row r="404" spans="1:11" ht="17.25" customHeight="1">
      <c r="A404" s="9">
        <v>402</v>
      </c>
      <c r="B404" s="10" t="s">
        <v>421</v>
      </c>
      <c r="C404" s="10" t="s">
        <v>354</v>
      </c>
      <c r="D404" s="11">
        <v>20125011802</v>
      </c>
      <c r="E404" s="12">
        <v>0</v>
      </c>
      <c r="F404" s="12">
        <v>0</v>
      </c>
      <c r="G404" s="9" t="str">
        <f t="shared" si="32"/>
        <v>蒙古族</v>
      </c>
      <c r="H404" s="6">
        <f t="shared" si="31"/>
        <v>0</v>
      </c>
      <c r="I404" s="12">
        <v>2.5</v>
      </c>
      <c r="J404" s="13" t="s">
        <v>57</v>
      </c>
      <c r="K404" s="22" t="s">
        <v>16</v>
      </c>
    </row>
    <row r="405" spans="1:11" ht="17.25" customHeight="1">
      <c r="A405" s="9">
        <v>403</v>
      </c>
      <c r="B405" s="10" t="s">
        <v>422</v>
      </c>
      <c r="C405" s="10" t="s">
        <v>354</v>
      </c>
      <c r="D405" s="11">
        <v>20125011709</v>
      </c>
      <c r="E405" s="12">
        <v>0</v>
      </c>
      <c r="F405" s="12">
        <v>0</v>
      </c>
      <c r="G405" s="9" t="str">
        <f t="shared" si="32"/>
        <v>蒙古族</v>
      </c>
      <c r="H405" s="6">
        <f t="shared" si="31"/>
        <v>0</v>
      </c>
      <c r="I405" s="12">
        <v>2.5</v>
      </c>
      <c r="J405" s="13" t="s">
        <v>57</v>
      </c>
      <c r="K405" s="22" t="s">
        <v>16</v>
      </c>
    </row>
    <row r="406" spans="1:11" ht="17.25" customHeight="1">
      <c r="A406" s="9">
        <v>404</v>
      </c>
      <c r="B406" s="10" t="s">
        <v>423</v>
      </c>
      <c r="C406" s="10" t="s">
        <v>354</v>
      </c>
      <c r="D406" s="11">
        <v>20125011725</v>
      </c>
      <c r="E406" s="12">
        <v>0</v>
      </c>
      <c r="F406" s="12">
        <v>0</v>
      </c>
      <c r="G406" s="9" t="str">
        <f t="shared" si="32"/>
        <v>蒙古族</v>
      </c>
      <c r="H406" s="6">
        <f t="shared" si="31"/>
        <v>0</v>
      </c>
      <c r="I406" s="12">
        <v>2.5</v>
      </c>
      <c r="J406" s="13" t="s">
        <v>57</v>
      </c>
      <c r="K406" s="22" t="s">
        <v>16</v>
      </c>
    </row>
    <row r="407" spans="1:11" ht="17.25" customHeight="1">
      <c r="A407" s="9">
        <v>405</v>
      </c>
      <c r="B407" s="10" t="s">
        <v>424</v>
      </c>
      <c r="C407" s="10" t="s">
        <v>425</v>
      </c>
      <c r="D407" s="11">
        <v>20125011419</v>
      </c>
      <c r="E407" s="12">
        <v>94.12</v>
      </c>
      <c r="F407" s="12">
        <v>83.9</v>
      </c>
      <c r="G407" s="9" t="str">
        <f t="shared" si="32"/>
        <v>蒙古族</v>
      </c>
      <c r="H407" s="6">
        <f t="shared" si="31"/>
        <v>86.965999999999994</v>
      </c>
      <c r="I407" s="12">
        <v>2.5</v>
      </c>
      <c r="J407" s="13">
        <f t="shared" ref="J407:J446" si="34">H407+I407</f>
        <v>89.465999999999994</v>
      </c>
      <c r="K407" s="22" t="s">
        <v>12</v>
      </c>
    </row>
    <row r="408" spans="1:11" ht="17.25" customHeight="1">
      <c r="A408" s="9">
        <v>406</v>
      </c>
      <c r="B408" s="10" t="s">
        <v>426</v>
      </c>
      <c r="C408" s="10" t="s">
        <v>425</v>
      </c>
      <c r="D408" s="11">
        <v>20125011420</v>
      </c>
      <c r="E408" s="12">
        <v>84.08</v>
      </c>
      <c r="F408" s="12">
        <v>85</v>
      </c>
      <c r="G408" s="9" t="str">
        <f t="shared" si="32"/>
        <v>蒙古族</v>
      </c>
      <c r="H408" s="6">
        <f t="shared" si="31"/>
        <v>84.72399999999999</v>
      </c>
      <c r="I408" s="12">
        <v>2.5</v>
      </c>
      <c r="J408" s="13">
        <f t="shared" si="34"/>
        <v>87.22399999999999</v>
      </c>
      <c r="K408" s="22" t="s">
        <v>12</v>
      </c>
    </row>
    <row r="409" spans="1:11" ht="17.25" customHeight="1">
      <c r="A409" s="9">
        <v>407</v>
      </c>
      <c r="B409" s="10" t="s">
        <v>427</v>
      </c>
      <c r="C409" s="10" t="s">
        <v>425</v>
      </c>
      <c r="D409" s="11">
        <v>20125011418</v>
      </c>
      <c r="E409" s="12">
        <v>77.680000000000007</v>
      </c>
      <c r="F409" s="12">
        <v>84.85</v>
      </c>
      <c r="G409" s="9" t="str">
        <f>"满族"</f>
        <v>满族</v>
      </c>
      <c r="H409" s="6">
        <f t="shared" si="31"/>
        <v>82.698999999999984</v>
      </c>
      <c r="I409" s="12"/>
      <c r="J409" s="13">
        <f t="shared" si="34"/>
        <v>82.698999999999984</v>
      </c>
      <c r="K409" s="22" t="s">
        <v>12</v>
      </c>
    </row>
    <row r="410" spans="1:11" ht="17.25" customHeight="1">
      <c r="A410" s="9">
        <v>408</v>
      </c>
      <c r="B410" s="10" t="s">
        <v>428</v>
      </c>
      <c r="C410" s="10" t="s">
        <v>425</v>
      </c>
      <c r="D410" s="11">
        <v>20125011421</v>
      </c>
      <c r="E410" s="12">
        <v>86.56</v>
      </c>
      <c r="F410" s="12">
        <v>74.849999999999994</v>
      </c>
      <c r="G410" s="9" t="str">
        <f>"蒙古族"</f>
        <v>蒙古族</v>
      </c>
      <c r="H410" s="6">
        <f t="shared" si="31"/>
        <v>78.363</v>
      </c>
      <c r="I410" s="12">
        <v>2.5</v>
      </c>
      <c r="J410" s="13">
        <f t="shared" si="34"/>
        <v>80.863</v>
      </c>
      <c r="K410" s="22" t="s">
        <v>16</v>
      </c>
    </row>
    <row r="411" spans="1:11" ht="17.25" customHeight="1">
      <c r="A411" s="9">
        <v>409</v>
      </c>
      <c r="B411" s="10" t="s">
        <v>429</v>
      </c>
      <c r="C411" s="10" t="s">
        <v>425</v>
      </c>
      <c r="D411" s="11">
        <v>10125010509</v>
      </c>
      <c r="E411" s="12">
        <v>68.56</v>
      </c>
      <c r="F411" s="12">
        <v>81.25</v>
      </c>
      <c r="G411" s="9" t="str">
        <f>"汉族"</f>
        <v>汉族</v>
      </c>
      <c r="H411" s="6">
        <f t="shared" si="31"/>
        <v>77.442999999999998</v>
      </c>
      <c r="I411" s="12"/>
      <c r="J411" s="13">
        <f t="shared" si="34"/>
        <v>77.442999999999998</v>
      </c>
      <c r="K411" s="22" t="s">
        <v>16</v>
      </c>
    </row>
    <row r="412" spans="1:11" ht="17.25" customHeight="1">
      <c r="A412" s="9">
        <v>410</v>
      </c>
      <c r="B412" s="10" t="s">
        <v>430</v>
      </c>
      <c r="C412" s="10" t="s">
        <v>425</v>
      </c>
      <c r="D412" s="11">
        <v>20125011417</v>
      </c>
      <c r="E412" s="12">
        <v>76.08</v>
      </c>
      <c r="F412" s="12">
        <v>70.95</v>
      </c>
      <c r="G412" s="9" t="str">
        <f>"汉族"</f>
        <v>汉族</v>
      </c>
      <c r="H412" s="6">
        <f t="shared" si="31"/>
        <v>72.489000000000004</v>
      </c>
      <c r="I412" s="12"/>
      <c r="J412" s="13">
        <f t="shared" si="34"/>
        <v>72.489000000000004</v>
      </c>
      <c r="K412" s="22" t="s">
        <v>16</v>
      </c>
    </row>
    <row r="413" spans="1:11" ht="17.25" customHeight="1">
      <c r="A413" s="9">
        <v>411</v>
      </c>
      <c r="B413" s="10" t="s">
        <v>431</v>
      </c>
      <c r="C413" s="10" t="s">
        <v>425</v>
      </c>
      <c r="D413" s="11">
        <v>20125011422</v>
      </c>
      <c r="E413" s="12">
        <v>73.239999999999995</v>
      </c>
      <c r="F413" s="12">
        <v>65.3</v>
      </c>
      <c r="G413" s="9" t="str">
        <f>"汉族"</f>
        <v>汉族</v>
      </c>
      <c r="H413" s="6">
        <f t="shared" si="31"/>
        <v>67.681999999999988</v>
      </c>
      <c r="I413" s="12"/>
      <c r="J413" s="13">
        <f t="shared" si="34"/>
        <v>67.681999999999988</v>
      </c>
      <c r="K413" s="22" t="s">
        <v>16</v>
      </c>
    </row>
    <row r="414" spans="1:11" ht="17.25" customHeight="1">
      <c r="A414" s="9">
        <v>412</v>
      </c>
      <c r="B414" s="10" t="s">
        <v>432</v>
      </c>
      <c r="C414" s="10" t="s">
        <v>433</v>
      </c>
      <c r="D414" s="11">
        <v>20125011913</v>
      </c>
      <c r="E414" s="12">
        <v>75.44</v>
      </c>
      <c r="F414" s="12">
        <v>84.55</v>
      </c>
      <c r="G414" s="9" t="str">
        <f t="shared" ref="G414:G454" si="35">"蒙古族"</f>
        <v>蒙古族</v>
      </c>
      <c r="H414" s="6">
        <f t="shared" si="31"/>
        <v>81.816999999999993</v>
      </c>
      <c r="I414" s="12">
        <v>2.5</v>
      </c>
      <c r="J414" s="13">
        <f t="shared" si="34"/>
        <v>84.316999999999993</v>
      </c>
      <c r="K414" s="22" t="s">
        <v>12</v>
      </c>
    </row>
    <row r="415" spans="1:11" ht="17.25" customHeight="1">
      <c r="A415" s="9">
        <v>413</v>
      </c>
      <c r="B415" s="10" t="s">
        <v>434</v>
      </c>
      <c r="C415" s="10" t="s">
        <v>433</v>
      </c>
      <c r="D415" s="11">
        <v>20125011816</v>
      </c>
      <c r="E415" s="12">
        <v>66.680000000000007</v>
      </c>
      <c r="F415" s="12">
        <v>79.05</v>
      </c>
      <c r="G415" s="9" t="str">
        <f t="shared" si="35"/>
        <v>蒙古族</v>
      </c>
      <c r="H415" s="6">
        <f t="shared" si="31"/>
        <v>75.338999999999999</v>
      </c>
      <c r="I415" s="12">
        <v>2.5</v>
      </c>
      <c r="J415" s="13">
        <f t="shared" si="34"/>
        <v>77.838999999999999</v>
      </c>
      <c r="K415" s="22" t="s">
        <v>12</v>
      </c>
    </row>
    <row r="416" spans="1:11" ht="17.25" customHeight="1">
      <c r="A416" s="9">
        <v>414</v>
      </c>
      <c r="B416" s="10" t="s">
        <v>435</v>
      </c>
      <c r="C416" s="10" t="s">
        <v>433</v>
      </c>
      <c r="D416" s="11">
        <v>20125011829</v>
      </c>
      <c r="E416" s="12">
        <v>64.64</v>
      </c>
      <c r="F416" s="12">
        <v>76.900000000000006</v>
      </c>
      <c r="G416" s="9" t="str">
        <f t="shared" si="35"/>
        <v>蒙古族</v>
      </c>
      <c r="H416" s="6">
        <f t="shared" si="31"/>
        <v>73.221999999999994</v>
      </c>
      <c r="I416" s="12">
        <v>2.5</v>
      </c>
      <c r="J416" s="13">
        <f t="shared" si="34"/>
        <v>75.721999999999994</v>
      </c>
      <c r="K416" s="22" t="s">
        <v>12</v>
      </c>
    </row>
    <row r="417" spans="1:11" ht="17.25" customHeight="1">
      <c r="A417" s="9">
        <v>415</v>
      </c>
      <c r="B417" s="10" t="s">
        <v>436</v>
      </c>
      <c r="C417" s="10" t="s">
        <v>433</v>
      </c>
      <c r="D417" s="11">
        <v>10125010811</v>
      </c>
      <c r="E417" s="12">
        <v>69.64</v>
      </c>
      <c r="F417" s="12">
        <v>74.7</v>
      </c>
      <c r="G417" s="9" t="str">
        <f t="shared" si="35"/>
        <v>蒙古族</v>
      </c>
      <c r="H417" s="6">
        <f t="shared" si="31"/>
        <v>73.182000000000002</v>
      </c>
      <c r="I417" s="12">
        <v>2.5</v>
      </c>
      <c r="J417" s="13">
        <f t="shared" si="34"/>
        <v>75.682000000000002</v>
      </c>
      <c r="K417" s="22" t="s">
        <v>16</v>
      </c>
    </row>
    <row r="418" spans="1:11" ht="17.25" customHeight="1">
      <c r="A418" s="9">
        <v>416</v>
      </c>
      <c r="B418" s="10" t="s">
        <v>437</v>
      </c>
      <c r="C418" s="10" t="s">
        <v>433</v>
      </c>
      <c r="D418" s="11">
        <v>20125011911</v>
      </c>
      <c r="E418" s="12">
        <v>65.8</v>
      </c>
      <c r="F418" s="12">
        <v>75.95</v>
      </c>
      <c r="G418" s="9" t="str">
        <f t="shared" si="35"/>
        <v>蒙古族</v>
      </c>
      <c r="H418" s="6">
        <f t="shared" si="31"/>
        <v>72.905000000000001</v>
      </c>
      <c r="I418" s="12">
        <v>2.5</v>
      </c>
      <c r="J418" s="13">
        <f t="shared" si="34"/>
        <v>75.405000000000001</v>
      </c>
      <c r="K418" s="22" t="s">
        <v>16</v>
      </c>
    </row>
    <row r="419" spans="1:11" ht="17.25" customHeight="1">
      <c r="A419" s="9">
        <v>417</v>
      </c>
      <c r="B419" s="10" t="s">
        <v>438</v>
      </c>
      <c r="C419" s="10" t="s">
        <v>433</v>
      </c>
      <c r="D419" s="11">
        <v>20125011820</v>
      </c>
      <c r="E419" s="12">
        <v>70.239999999999995</v>
      </c>
      <c r="F419" s="12">
        <v>70.8</v>
      </c>
      <c r="G419" s="9" t="str">
        <f t="shared" si="35"/>
        <v>蒙古族</v>
      </c>
      <c r="H419" s="6">
        <f t="shared" si="31"/>
        <v>70.631999999999991</v>
      </c>
      <c r="I419" s="12">
        <v>2.5</v>
      </c>
      <c r="J419" s="13">
        <f t="shared" si="34"/>
        <v>73.131999999999991</v>
      </c>
      <c r="K419" s="22" t="s">
        <v>16</v>
      </c>
    </row>
    <row r="420" spans="1:11" ht="17.25" customHeight="1">
      <c r="A420" s="9">
        <v>418</v>
      </c>
      <c r="B420" s="10" t="s">
        <v>373</v>
      </c>
      <c r="C420" s="10" t="s">
        <v>433</v>
      </c>
      <c r="D420" s="11">
        <v>10125010810</v>
      </c>
      <c r="E420" s="12">
        <v>60.64</v>
      </c>
      <c r="F420" s="12">
        <v>74.7</v>
      </c>
      <c r="G420" s="9" t="str">
        <f t="shared" si="35"/>
        <v>蒙古族</v>
      </c>
      <c r="H420" s="6">
        <f t="shared" si="31"/>
        <v>70.481999999999999</v>
      </c>
      <c r="I420" s="12">
        <v>2.5</v>
      </c>
      <c r="J420" s="13">
        <f t="shared" si="34"/>
        <v>72.981999999999999</v>
      </c>
      <c r="K420" s="22" t="s">
        <v>16</v>
      </c>
    </row>
    <row r="421" spans="1:11" ht="17.25" customHeight="1">
      <c r="A421" s="9">
        <v>419</v>
      </c>
      <c r="B421" s="10" t="s">
        <v>439</v>
      </c>
      <c r="C421" s="10" t="s">
        <v>433</v>
      </c>
      <c r="D421" s="11">
        <v>20125011903</v>
      </c>
      <c r="E421" s="12">
        <v>68.56</v>
      </c>
      <c r="F421" s="12">
        <v>71.25</v>
      </c>
      <c r="G421" s="9" t="str">
        <f t="shared" si="35"/>
        <v>蒙古族</v>
      </c>
      <c r="H421" s="6">
        <f t="shared" si="31"/>
        <v>70.442999999999998</v>
      </c>
      <c r="I421" s="12">
        <v>2.5</v>
      </c>
      <c r="J421" s="13">
        <f t="shared" si="34"/>
        <v>72.942999999999998</v>
      </c>
      <c r="K421" s="22" t="s">
        <v>16</v>
      </c>
    </row>
    <row r="422" spans="1:11" ht="17.25" customHeight="1">
      <c r="A422" s="9">
        <v>420</v>
      </c>
      <c r="B422" s="10" t="s">
        <v>440</v>
      </c>
      <c r="C422" s="10" t="s">
        <v>433</v>
      </c>
      <c r="D422" s="11">
        <v>20125011815</v>
      </c>
      <c r="E422" s="12">
        <v>61.68</v>
      </c>
      <c r="F422" s="12">
        <v>72.349999999999994</v>
      </c>
      <c r="G422" s="9" t="str">
        <f t="shared" si="35"/>
        <v>蒙古族</v>
      </c>
      <c r="H422" s="6">
        <f t="shared" si="31"/>
        <v>69.149000000000001</v>
      </c>
      <c r="I422" s="12">
        <v>2.5</v>
      </c>
      <c r="J422" s="13">
        <f t="shared" si="34"/>
        <v>71.649000000000001</v>
      </c>
      <c r="K422" s="22" t="s">
        <v>16</v>
      </c>
    </row>
    <row r="423" spans="1:11" ht="17.25" customHeight="1">
      <c r="A423" s="9">
        <v>421</v>
      </c>
      <c r="B423" s="10" t="s">
        <v>441</v>
      </c>
      <c r="C423" s="10" t="s">
        <v>433</v>
      </c>
      <c r="D423" s="11">
        <v>20125011825</v>
      </c>
      <c r="E423" s="12">
        <v>64.08</v>
      </c>
      <c r="F423" s="12">
        <v>71.099999999999994</v>
      </c>
      <c r="G423" s="9" t="str">
        <f t="shared" si="35"/>
        <v>蒙古族</v>
      </c>
      <c r="H423" s="6">
        <f t="shared" si="31"/>
        <v>68.994</v>
      </c>
      <c r="I423" s="12">
        <v>2.5</v>
      </c>
      <c r="J423" s="13">
        <f t="shared" si="34"/>
        <v>71.494</v>
      </c>
      <c r="K423" s="22" t="s">
        <v>16</v>
      </c>
    </row>
    <row r="424" spans="1:11" ht="17.25" customHeight="1">
      <c r="A424" s="9">
        <v>422</v>
      </c>
      <c r="B424" s="10" t="s">
        <v>442</v>
      </c>
      <c r="C424" s="10" t="s">
        <v>433</v>
      </c>
      <c r="D424" s="11">
        <v>20125011914</v>
      </c>
      <c r="E424" s="12">
        <v>59.68</v>
      </c>
      <c r="F424" s="12">
        <v>72.650000000000006</v>
      </c>
      <c r="G424" s="9" t="str">
        <f t="shared" si="35"/>
        <v>蒙古族</v>
      </c>
      <c r="H424" s="6">
        <f t="shared" si="31"/>
        <v>68.759</v>
      </c>
      <c r="I424" s="12">
        <v>2.5</v>
      </c>
      <c r="J424" s="13">
        <f t="shared" si="34"/>
        <v>71.259</v>
      </c>
      <c r="K424" s="22" t="s">
        <v>16</v>
      </c>
    </row>
    <row r="425" spans="1:11" ht="17.25" customHeight="1">
      <c r="A425" s="9">
        <v>423</v>
      </c>
      <c r="B425" s="10" t="s">
        <v>443</v>
      </c>
      <c r="C425" s="10" t="s">
        <v>433</v>
      </c>
      <c r="D425" s="11">
        <v>20125011819</v>
      </c>
      <c r="E425" s="12">
        <v>74.44</v>
      </c>
      <c r="F425" s="12">
        <v>65.8</v>
      </c>
      <c r="G425" s="9" t="str">
        <f t="shared" si="35"/>
        <v>蒙古族</v>
      </c>
      <c r="H425" s="6">
        <f t="shared" si="31"/>
        <v>68.391999999999996</v>
      </c>
      <c r="I425" s="12">
        <v>2.5</v>
      </c>
      <c r="J425" s="13">
        <f t="shared" si="34"/>
        <v>70.891999999999996</v>
      </c>
      <c r="K425" s="22" t="s">
        <v>16</v>
      </c>
    </row>
    <row r="426" spans="1:11" ht="17.25" customHeight="1">
      <c r="A426" s="9">
        <v>424</v>
      </c>
      <c r="B426" s="10" t="s">
        <v>444</v>
      </c>
      <c r="C426" s="10" t="s">
        <v>433</v>
      </c>
      <c r="D426" s="11">
        <v>20125011909</v>
      </c>
      <c r="E426" s="12">
        <v>65.2</v>
      </c>
      <c r="F426" s="12">
        <v>68</v>
      </c>
      <c r="G426" s="9" t="str">
        <f t="shared" si="35"/>
        <v>蒙古族</v>
      </c>
      <c r="H426" s="6">
        <f t="shared" si="31"/>
        <v>67.16</v>
      </c>
      <c r="I426" s="12">
        <v>2.5</v>
      </c>
      <c r="J426" s="13">
        <f t="shared" si="34"/>
        <v>69.66</v>
      </c>
      <c r="K426" s="22" t="s">
        <v>16</v>
      </c>
    </row>
    <row r="427" spans="1:11" ht="17.25" customHeight="1">
      <c r="A427" s="9">
        <v>425</v>
      </c>
      <c r="B427" s="10" t="s">
        <v>445</v>
      </c>
      <c r="C427" s="10" t="s">
        <v>433</v>
      </c>
      <c r="D427" s="11">
        <v>10125010814</v>
      </c>
      <c r="E427" s="12">
        <v>69.92</v>
      </c>
      <c r="F427" s="12">
        <v>65.8</v>
      </c>
      <c r="G427" s="9" t="str">
        <f t="shared" si="35"/>
        <v>蒙古族</v>
      </c>
      <c r="H427" s="6">
        <f t="shared" si="31"/>
        <v>67.036000000000001</v>
      </c>
      <c r="I427" s="12">
        <v>2.5</v>
      </c>
      <c r="J427" s="13">
        <f t="shared" si="34"/>
        <v>69.536000000000001</v>
      </c>
      <c r="K427" s="22" t="s">
        <v>16</v>
      </c>
    </row>
    <row r="428" spans="1:11" ht="17.25" customHeight="1">
      <c r="A428" s="9">
        <v>426</v>
      </c>
      <c r="B428" s="10" t="s">
        <v>106</v>
      </c>
      <c r="C428" s="10" t="s">
        <v>433</v>
      </c>
      <c r="D428" s="11">
        <v>20125011821</v>
      </c>
      <c r="E428" s="12">
        <v>58.88</v>
      </c>
      <c r="F428" s="12">
        <v>69.55</v>
      </c>
      <c r="G428" s="9" t="str">
        <f t="shared" si="35"/>
        <v>蒙古族</v>
      </c>
      <c r="H428" s="6">
        <f t="shared" si="31"/>
        <v>66.34899999999999</v>
      </c>
      <c r="I428" s="12">
        <v>2.5</v>
      </c>
      <c r="J428" s="13">
        <f t="shared" si="34"/>
        <v>68.84899999999999</v>
      </c>
      <c r="K428" s="22" t="s">
        <v>16</v>
      </c>
    </row>
    <row r="429" spans="1:11" ht="17.25" customHeight="1">
      <c r="A429" s="9">
        <v>427</v>
      </c>
      <c r="B429" s="10" t="s">
        <v>446</v>
      </c>
      <c r="C429" s="10" t="s">
        <v>433</v>
      </c>
      <c r="D429" s="11">
        <v>10125010813</v>
      </c>
      <c r="E429" s="12">
        <v>54.84</v>
      </c>
      <c r="F429" s="12">
        <v>70.650000000000006</v>
      </c>
      <c r="G429" s="9" t="str">
        <f t="shared" si="35"/>
        <v>蒙古族</v>
      </c>
      <c r="H429" s="6">
        <f t="shared" si="31"/>
        <v>65.906999999999996</v>
      </c>
      <c r="I429" s="12">
        <v>2.5</v>
      </c>
      <c r="J429" s="13">
        <f t="shared" si="34"/>
        <v>68.406999999999996</v>
      </c>
      <c r="K429" s="22" t="s">
        <v>16</v>
      </c>
    </row>
    <row r="430" spans="1:11" ht="17.25" customHeight="1">
      <c r="A430" s="9">
        <v>428</v>
      </c>
      <c r="B430" s="10" t="s">
        <v>447</v>
      </c>
      <c r="C430" s="10" t="s">
        <v>433</v>
      </c>
      <c r="D430" s="11">
        <v>10125010816</v>
      </c>
      <c r="E430" s="12">
        <v>58.56</v>
      </c>
      <c r="F430" s="12">
        <v>68.900000000000006</v>
      </c>
      <c r="G430" s="9" t="str">
        <f t="shared" si="35"/>
        <v>蒙古族</v>
      </c>
      <c r="H430" s="6">
        <f t="shared" si="31"/>
        <v>65.798000000000002</v>
      </c>
      <c r="I430" s="12">
        <v>2.5</v>
      </c>
      <c r="J430" s="13">
        <f t="shared" si="34"/>
        <v>68.298000000000002</v>
      </c>
      <c r="K430" s="22" t="s">
        <v>16</v>
      </c>
    </row>
    <row r="431" spans="1:11" ht="17.25" customHeight="1">
      <c r="A431" s="9">
        <v>429</v>
      </c>
      <c r="B431" s="10" t="s">
        <v>448</v>
      </c>
      <c r="C431" s="10" t="s">
        <v>433</v>
      </c>
      <c r="D431" s="11">
        <v>20125011912</v>
      </c>
      <c r="E431" s="12">
        <v>52.64</v>
      </c>
      <c r="F431" s="12">
        <v>71.25</v>
      </c>
      <c r="G431" s="9" t="str">
        <f t="shared" si="35"/>
        <v>蒙古族</v>
      </c>
      <c r="H431" s="6">
        <f t="shared" si="31"/>
        <v>65.667000000000002</v>
      </c>
      <c r="I431" s="12">
        <v>2.5</v>
      </c>
      <c r="J431" s="13">
        <f t="shared" si="34"/>
        <v>68.167000000000002</v>
      </c>
      <c r="K431" s="22" t="s">
        <v>16</v>
      </c>
    </row>
    <row r="432" spans="1:11" ht="17.25" customHeight="1">
      <c r="A432" s="9">
        <v>430</v>
      </c>
      <c r="B432" s="10" t="s">
        <v>357</v>
      </c>
      <c r="C432" s="10" t="s">
        <v>433</v>
      </c>
      <c r="D432" s="11">
        <v>20125011828</v>
      </c>
      <c r="E432" s="12">
        <v>55.36</v>
      </c>
      <c r="F432" s="12">
        <v>69.55</v>
      </c>
      <c r="G432" s="9" t="str">
        <f t="shared" si="35"/>
        <v>蒙古族</v>
      </c>
      <c r="H432" s="6">
        <f t="shared" si="31"/>
        <v>65.292999999999992</v>
      </c>
      <c r="I432" s="12">
        <v>2.5</v>
      </c>
      <c r="J432" s="13">
        <f t="shared" si="34"/>
        <v>67.792999999999992</v>
      </c>
      <c r="K432" s="22" t="s">
        <v>16</v>
      </c>
    </row>
    <row r="433" spans="1:11" ht="17.25" customHeight="1">
      <c r="A433" s="9">
        <v>431</v>
      </c>
      <c r="B433" s="10" t="s">
        <v>449</v>
      </c>
      <c r="C433" s="10" t="s">
        <v>433</v>
      </c>
      <c r="D433" s="11">
        <v>20125011906</v>
      </c>
      <c r="E433" s="12">
        <v>57.12</v>
      </c>
      <c r="F433" s="12">
        <v>68.150000000000006</v>
      </c>
      <c r="G433" s="9" t="str">
        <f t="shared" si="35"/>
        <v>蒙古族</v>
      </c>
      <c r="H433" s="6">
        <f t="shared" si="31"/>
        <v>64.840999999999994</v>
      </c>
      <c r="I433" s="12">
        <v>2.5</v>
      </c>
      <c r="J433" s="13">
        <f t="shared" si="34"/>
        <v>67.340999999999994</v>
      </c>
      <c r="K433" s="22" t="s">
        <v>16</v>
      </c>
    </row>
    <row r="434" spans="1:11" ht="17.25" customHeight="1">
      <c r="A434" s="9">
        <v>432</v>
      </c>
      <c r="B434" s="10" t="s">
        <v>381</v>
      </c>
      <c r="C434" s="10" t="s">
        <v>433</v>
      </c>
      <c r="D434" s="11">
        <v>20125011908</v>
      </c>
      <c r="E434" s="12">
        <v>48.24</v>
      </c>
      <c r="F434" s="12">
        <v>70.3</v>
      </c>
      <c r="G434" s="9" t="str">
        <f t="shared" si="35"/>
        <v>蒙古族</v>
      </c>
      <c r="H434" s="6">
        <f t="shared" si="31"/>
        <v>63.681999999999995</v>
      </c>
      <c r="I434" s="12">
        <v>2.5</v>
      </c>
      <c r="J434" s="13">
        <f t="shared" si="34"/>
        <v>66.181999999999988</v>
      </c>
      <c r="K434" s="22" t="s">
        <v>16</v>
      </c>
    </row>
    <row r="435" spans="1:11" ht="17.25" customHeight="1">
      <c r="A435" s="9">
        <v>433</v>
      </c>
      <c r="B435" s="10" t="s">
        <v>450</v>
      </c>
      <c r="C435" s="10" t="s">
        <v>433</v>
      </c>
      <c r="D435" s="11">
        <v>20125011824</v>
      </c>
      <c r="E435" s="12">
        <v>57.08</v>
      </c>
      <c r="F435" s="12">
        <v>65.95</v>
      </c>
      <c r="G435" s="9" t="str">
        <f t="shared" si="35"/>
        <v>蒙古族</v>
      </c>
      <c r="H435" s="6">
        <f t="shared" si="31"/>
        <v>63.289000000000001</v>
      </c>
      <c r="I435" s="12">
        <v>2.5</v>
      </c>
      <c r="J435" s="13">
        <f t="shared" si="34"/>
        <v>65.789000000000001</v>
      </c>
      <c r="K435" s="22" t="s">
        <v>16</v>
      </c>
    </row>
    <row r="436" spans="1:11" ht="17.25" customHeight="1">
      <c r="A436" s="9">
        <v>434</v>
      </c>
      <c r="B436" s="10" t="s">
        <v>451</v>
      </c>
      <c r="C436" s="10" t="s">
        <v>433</v>
      </c>
      <c r="D436" s="11">
        <v>20125011818</v>
      </c>
      <c r="E436" s="12">
        <v>63.4</v>
      </c>
      <c r="F436" s="12">
        <v>63</v>
      </c>
      <c r="G436" s="9" t="str">
        <f t="shared" si="35"/>
        <v>蒙古族</v>
      </c>
      <c r="H436" s="6">
        <f t="shared" si="31"/>
        <v>63.11999999999999</v>
      </c>
      <c r="I436" s="12">
        <v>2.5</v>
      </c>
      <c r="J436" s="13">
        <f t="shared" si="34"/>
        <v>65.61999999999999</v>
      </c>
      <c r="K436" s="22" t="s">
        <v>16</v>
      </c>
    </row>
    <row r="437" spans="1:11" ht="17.25" customHeight="1">
      <c r="A437" s="9">
        <v>435</v>
      </c>
      <c r="B437" s="10" t="s">
        <v>452</v>
      </c>
      <c r="C437" s="10" t="s">
        <v>433</v>
      </c>
      <c r="D437" s="11">
        <v>10125010817</v>
      </c>
      <c r="E437" s="12">
        <v>61.36</v>
      </c>
      <c r="F437" s="12">
        <v>63.6</v>
      </c>
      <c r="G437" s="9" t="str">
        <f t="shared" si="35"/>
        <v>蒙古族</v>
      </c>
      <c r="H437" s="6">
        <f t="shared" si="31"/>
        <v>62.927999999999997</v>
      </c>
      <c r="I437" s="12">
        <v>2.5</v>
      </c>
      <c r="J437" s="13">
        <f t="shared" si="34"/>
        <v>65.427999999999997</v>
      </c>
      <c r="K437" s="22" t="s">
        <v>16</v>
      </c>
    </row>
    <row r="438" spans="1:11" ht="17.25" customHeight="1">
      <c r="A438" s="9">
        <v>436</v>
      </c>
      <c r="B438" s="10" t="s">
        <v>453</v>
      </c>
      <c r="C438" s="10" t="s">
        <v>433</v>
      </c>
      <c r="D438" s="11">
        <v>20125011910</v>
      </c>
      <c r="E438" s="12">
        <v>55.92</v>
      </c>
      <c r="F438" s="12">
        <v>64.400000000000006</v>
      </c>
      <c r="G438" s="9" t="str">
        <f t="shared" si="35"/>
        <v>蒙古族</v>
      </c>
      <c r="H438" s="6">
        <f t="shared" si="31"/>
        <v>61.855999999999995</v>
      </c>
      <c r="I438" s="12">
        <v>2.5</v>
      </c>
      <c r="J438" s="13">
        <f t="shared" si="34"/>
        <v>64.355999999999995</v>
      </c>
      <c r="K438" s="22" t="s">
        <v>16</v>
      </c>
    </row>
    <row r="439" spans="1:11" ht="17.25" customHeight="1">
      <c r="A439" s="9">
        <v>437</v>
      </c>
      <c r="B439" s="10" t="s">
        <v>334</v>
      </c>
      <c r="C439" s="10" t="s">
        <v>433</v>
      </c>
      <c r="D439" s="11">
        <v>20125011826</v>
      </c>
      <c r="E439" s="12">
        <v>56.2</v>
      </c>
      <c r="F439" s="12">
        <v>64.25</v>
      </c>
      <c r="G439" s="9" t="str">
        <f t="shared" si="35"/>
        <v>蒙古族</v>
      </c>
      <c r="H439" s="6">
        <f t="shared" si="31"/>
        <v>61.834999999999994</v>
      </c>
      <c r="I439" s="12">
        <v>2.5</v>
      </c>
      <c r="J439" s="13">
        <f t="shared" si="34"/>
        <v>64.334999999999994</v>
      </c>
      <c r="K439" s="22" t="s">
        <v>16</v>
      </c>
    </row>
    <row r="440" spans="1:11" ht="17.25" customHeight="1">
      <c r="A440" s="9">
        <v>438</v>
      </c>
      <c r="B440" s="10" t="s">
        <v>355</v>
      </c>
      <c r="C440" s="10" t="s">
        <v>433</v>
      </c>
      <c r="D440" s="11">
        <v>20125011907</v>
      </c>
      <c r="E440" s="12">
        <v>59.72</v>
      </c>
      <c r="F440" s="12">
        <v>62.65</v>
      </c>
      <c r="G440" s="9" t="str">
        <f t="shared" si="35"/>
        <v>蒙古族</v>
      </c>
      <c r="H440" s="6">
        <f t="shared" si="31"/>
        <v>61.771000000000001</v>
      </c>
      <c r="I440" s="12">
        <v>2.5</v>
      </c>
      <c r="J440" s="13">
        <f t="shared" si="34"/>
        <v>64.271000000000001</v>
      </c>
      <c r="K440" s="22" t="s">
        <v>16</v>
      </c>
    </row>
    <row r="441" spans="1:11" ht="17.25" customHeight="1">
      <c r="A441" s="9">
        <v>439</v>
      </c>
      <c r="B441" s="10" t="s">
        <v>454</v>
      </c>
      <c r="C441" s="10" t="s">
        <v>433</v>
      </c>
      <c r="D441" s="11">
        <v>20125011905</v>
      </c>
      <c r="E441" s="12">
        <v>66.680000000000007</v>
      </c>
      <c r="F441" s="12">
        <v>59.25</v>
      </c>
      <c r="G441" s="9" t="str">
        <f t="shared" si="35"/>
        <v>蒙古族</v>
      </c>
      <c r="H441" s="6">
        <f t="shared" si="31"/>
        <v>61.478999999999999</v>
      </c>
      <c r="I441" s="12">
        <v>2.5</v>
      </c>
      <c r="J441" s="13">
        <f t="shared" si="34"/>
        <v>63.978999999999999</v>
      </c>
      <c r="K441" s="22" t="s">
        <v>16</v>
      </c>
    </row>
    <row r="442" spans="1:11" ht="17.25" customHeight="1">
      <c r="A442" s="9">
        <v>440</v>
      </c>
      <c r="B442" s="10" t="s">
        <v>455</v>
      </c>
      <c r="C442" s="10" t="s">
        <v>433</v>
      </c>
      <c r="D442" s="11">
        <v>10125010815</v>
      </c>
      <c r="E442" s="12">
        <v>56.76</v>
      </c>
      <c r="F442" s="12">
        <v>63.3</v>
      </c>
      <c r="G442" s="9" t="str">
        <f t="shared" si="35"/>
        <v>蒙古族</v>
      </c>
      <c r="H442" s="6">
        <f t="shared" si="31"/>
        <v>61.337999999999994</v>
      </c>
      <c r="I442" s="12">
        <v>2.5</v>
      </c>
      <c r="J442" s="13">
        <f t="shared" si="34"/>
        <v>63.837999999999994</v>
      </c>
      <c r="K442" s="22" t="s">
        <v>16</v>
      </c>
    </row>
    <row r="443" spans="1:11" ht="17.25" customHeight="1">
      <c r="A443" s="9">
        <v>441</v>
      </c>
      <c r="B443" s="10" t="s">
        <v>97</v>
      </c>
      <c r="C443" s="10" t="s">
        <v>433</v>
      </c>
      <c r="D443" s="11">
        <v>20125011904</v>
      </c>
      <c r="E443" s="12">
        <v>57.36</v>
      </c>
      <c r="F443" s="12">
        <v>58.15</v>
      </c>
      <c r="G443" s="9" t="str">
        <f t="shared" si="35"/>
        <v>蒙古族</v>
      </c>
      <c r="H443" s="6">
        <f t="shared" si="31"/>
        <v>57.912999999999997</v>
      </c>
      <c r="I443" s="12">
        <v>2.5</v>
      </c>
      <c r="J443" s="13">
        <f t="shared" si="34"/>
        <v>60.412999999999997</v>
      </c>
      <c r="K443" s="22" t="s">
        <v>16</v>
      </c>
    </row>
    <row r="444" spans="1:11" ht="17.25" customHeight="1">
      <c r="A444" s="9">
        <v>442</v>
      </c>
      <c r="B444" s="10" t="s">
        <v>456</v>
      </c>
      <c r="C444" s="10" t="s">
        <v>433</v>
      </c>
      <c r="D444" s="11">
        <v>20125011902</v>
      </c>
      <c r="E444" s="12">
        <v>51.12</v>
      </c>
      <c r="F444" s="12">
        <v>58.6</v>
      </c>
      <c r="G444" s="9" t="str">
        <f t="shared" si="35"/>
        <v>蒙古族</v>
      </c>
      <c r="H444" s="6">
        <f t="shared" si="31"/>
        <v>56.355999999999995</v>
      </c>
      <c r="I444" s="12">
        <v>2.5</v>
      </c>
      <c r="J444" s="13">
        <f t="shared" si="34"/>
        <v>58.855999999999995</v>
      </c>
      <c r="K444" s="22" t="s">
        <v>16</v>
      </c>
    </row>
    <row r="445" spans="1:11" ht="17.25" customHeight="1">
      <c r="A445" s="9">
        <v>443</v>
      </c>
      <c r="B445" s="10" t="s">
        <v>457</v>
      </c>
      <c r="C445" s="10" t="s">
        <v>433</v>
      </c>
      <c r="D445" s="11">
        <v>20125011827</v>
      </c>
      <c r="E445" s="12">
        <v>51.12</v>
      </c>
      <c r="F445" s="12">
        <v>58.45</v>
      </c>
      <c r="G445" s="9" t="str">
        <f t="shared" si="35"/>
        <v>蒙古族</v>
      </c>
      <c r="H445" s="6">
        <f t="shared" si="31"/>
        <v>56.250999999999998</v>
      </c>
      <c r="I445" s="12">
        <v>2.5</v>
      </c>
      <c r="J445" s="13">
        <f t="shared" si="34"/>
        <v>58.750999999999998</v>
      </c>
      <c r="K445" s="22" t="s">
        <v>16</v>
      </c>
    </row>
    <row r="446" spans="1:11" ht="17.25" customHeight="1">
      <c r="A446" s="9">
        <v>444</v>
      </c>
      <c r="B446" s="10" t="s">
        <v>310</v>
      </c>
      <c r="C446" s="10" t="s">
        <v>433</v>
      </c>
      <c r="D446" s="11">
        <v>10125010812</v>
      </c>
      <c r="E446" s="12">
        <v>49.72</v>
      </c>
      <c r="F446" s="12">
        <v>53.45</v>
      </c>
      <c r="G446" s="9" t="str">
        <f t="shared" si="35"/>
        <v>蒙古族</v>
      </c>
      <c r="H446" s="6">
        <f t="shared" si="31"/>
        <v>52.330999999999996</v>
      </c>
      <c r="I446" s="12">
        <v>2.5</v>
      </c>
      <c r="J446" s="13">
        <f t="shared" si="34"/>
        <v>54.830999999999996</v>
      </c>
      <c r="K446" s="22" t="s">
        <v>16</v>
      </c>
    </row>
    <row r="447" spans="1:11" ht="17.25" customHeight="1">
      <c r="A447" s="9">
        <v>445</v>
      </c>
      <c r="B447" s="10" t="s">
        <v>458</v>
      </c>
      <c r="C447" s="10" t="s">
        <v>433</v>
      </c>
      <c r="D447" s="11">
        <v>20125011823</v>
      </c>
      <c r="E447" s="12">
        <v>0</v>
      </c>
      <c r="F447" s="12">
        <v>0</v>
      </c>
      <c r="G447" s="9" t="str">
        <f t="shared" si="35"/>
        <v>蒙古族</v>
      </c>
      <c r="H447" s="6">
        <f t="shared" si="31"/>
        <v>0</v>
      </c>
      <c r="I447" s="12">
        <v>2.5</v>
      </c>
      <c r="J447" s="13" t="s">
        <v>57</v>
      </c>
      <c r="K447" s="22" t="s">
        <v>16</v>
      </c>
    </row>
    <row r="448" spans="1:11" ht="17.25" customHeight="1">
      <c r="A448" s="9">
        <v>446</v>
      </c>
      <c r="B448" s="10" t="s">
        <v>459</v>
      </c>
      <c r="C448" s="10" t="s">
        <v>433</v>
      </c>
      <c r="D448" s="11">
        <v>20125011822</v>
      </c>
      <c r="E448" s="12">
        <v>0</v>
      </c>
      <c r="F448" s="12">
        <v>0</v>
      </c>
      <c r="G448" s="9" t="str">
        <f t="shared" si="35"/>
        <v>蒙古族</v>
      </c>
      <c r="H448" s="6">
        <f t="shared" si="31"/>
        <v>0</v>
      </c>
      <c r="I448" s="12">
        <v>2.5</v>
      </c>
      <c r="J448" s="13" t="s">
        <v>57</v>
      </c>
      <c r="K448" s="22" t="s">
        <v>16</v>
      </c>
    </row>
    <row r="449" spans="1:11" ht="17.25" customHeight="1">
      <c r="A449" s="9">
        <v>447</v>
      </c>
      <c r="B449" s="10" t="s">
        <v>310</v>
      </c>
      <c r="C449" s="10" t="s">
        <v>433</v>
      </c>
      <c r="D449" s="11">
        <v>20125011817</v>
      </c>
      <c r="E449" s="12">
        <v>0</v>
      </c>
      <c r="F449" s="12">
        <v>0</v>
      </c>
      <c r="G449" s="9" t="str">
        <f t="shared" si="35"/>
        <v>蒙古族</v>
      </c>
      <c r="H449" s="6">
        <f t="shared" si="31"/>
        <v>0</v>
      </c>
      <c r="I449" s="12">
        <v>2.5</v>
      </c>
      <c r="J449" s="13" t="s">
        <v>57</v>
      </c>
      <c r="K449" s="22" t="s">
        <v>16</v>
      </c>
    </row>
    <row r="450" spans="1:11" ht="17.25" customHeight="1">
      <c r="A450" s="9">
        <v>448</v>
      </c>
      <c r="B450" s="10" t="s">
        <v>460</v>
      </c>
      <c r="C450" s="10" t="s">
        <v>433</v>
      </c>
      <c r="D450" s="11">
        <v>20125011830</v>
      </c>
      <c r="E450" s="12">
        <v>0</v>
      </c>
      <c r="F450" s="12">
        <v>0</v>
      </c>
      <c r="G450" s="9" t="str">
        <f t="shared" si="35"/>
        <v>蒙古族</v>
      </c>
      <c r="H450" s="6">
        <f t="shared" si="31"/>
        <v>0</v>
      </c>
      <c r="I450" s="12">
        <v>2.5</v>
      </c>
      <c r="J450" s="13" t="s">
        <v>57</v>
      </c>
      <c r="K450" s="22" t="s">
        <v>16</v>
      </c>
    </row>
    <row r="451" spans="1:11" ht="17.25" customHeight="1">
      <c r="A451" s="9">
        <v>449</v>
      </c>
      <c r="B451" s="10" t="s">
        <v>461</v>
      </c>
      <c r="C451" s="10" t="s">
        <v>433</v>
      </c>
      <c r="D451" s="11">
        <v>20125011901</v>
      </c>
      <c r="E451" s="12">
        <v>0</v>
      </c>
      <c r="F451" s="12">
        <v>0</v>
      </c>
      <c r="G451" s="9" t="str">
        <f t="shared" si="35"/>
        <v>蒙古族</v>
      </c>
      <c r="H451" s="6">
        <f t="shared" si="31"/>
        <v>0</v>
      </c>
      <c r="I451" s="12">
        <v>2.5</v>
      </c>
      <c r="J451" s="13" t="s">
        <v>57</v>
      </c>
      <c r="K451" s="22" t="s">
        <v>16</v>
      </c>
    </row>
    <row r="452" spans="1:11" s="14" customFormat="1" ht="17.25" customHeight="1">
      <c r="A452" s="9">
        <v>451</v>
      </c>
      <c r="B452" s="10" t="s">
        <v>464</v>
      </c>
      <c r="C452" s="10" t="s">
        <v>463</v>
      </c>
      <c r="D452" s="11">
        <v>10125010102</v>
      </c>
      <c r="E452" s="12">
        <v>66.2</v>
      </c>
      <c r="F452" s="12">
        <v>68.099999999999994</v>
      </c>
      <c r="G452" s="9" t="str">
        <f t="shared" si="35"/>
        <v>蒙古族</v>
      </c>
      <c r="H452" s="6">
        <f t="shared" ref="H452:H464" si="36">E452*0.4+F452*0.6</f>
        <v>67.34</v>
      </c>
      <c r="I452" s="12">
        <v>2.5</v>
      </c>
      <c r="J452" s="13">
        <f>H452+I452</f>
        <v>69.84</v>
      </c>
      <c r="K452" s="22" t="s">
        <v>12</v>
      </c>
    </row>
    <row r="453" spans="1:11" s="14" customFormat="1" ht="17.25" customHeight="1">
      <c r="A453" s="9">
        <v>450</v>
      </c>
      <c r="B453" s="10" t="s">
        <v>462</v>
      </c>
      <c r="C453" s="10" t="s">
        <v>463</v>
      </c>
      <c r="D453" s="11">
        <v>10125010601</v>
      </c>
      <c r="E453" s="12">
        <v>52.84</v>
      </c>
      <c r="F453" s="12">
        <v>74.7</v>
      </c>
      <c r="G453" s="9" t="str">
        <f t="shared" si="35"/>
        <v>蒙古族</v>
      </c>
      <c r="H453" s="6">
        <f t="shared" si="36"/>
        <v>65.956000000000003</v>
      </c>
      <c r="I453" s="12">
        <v>2.5</v>
      </c>
      <c r="J453" s="13">
        <f>H453+I453</f>
        <v>68.456000000000003</v>
      </c>
      <c r="K453" s="22" t="s">
        <v>12</v>
      </c>
    </row>
    <row r="454" spans="1:11" s="14" customFormat="1" ht="17.25" customHeight="1">
      <c r="A454" s="9">
        <v>452</v>
      </c>
      <c r="B454" s="10" t="s">
        <v>465</v>
      </c>
      <c r="C454" s="10" t="s">
        <v>463</v>
      </c>
      <c r="D454" s="11">
        <v>10125010101</v>
      </c>
      <c r="E454" s="12">
        <v>53.4</v>
      </c>
      <c r="F454" s="12">
        <v>64.55</v>
      </c>
      <c r="G454" s="9" t="str">
        <f t="shared" si="35"/>
        <v>蒙古族</v>
      </c>
      <c r="H454" s="6">
        <f t="shared" si="36"/>
        <v>60.089999999999996</v>
      </c>
      <c r="I454" s="12">
        <v>2.5</v>
      </c>
      <c r="J454" s="13">
        <f>H454+I454</f>
        <v>62.589999999999996</v>
      </c>
      <c r="K454" s="22" t="s">
        <v>12</v>
      </c>
    </row>
    <row r="455" spans="1:11" s="14" customFormat="1" ht="17.25" customHeight="1">
      <c r="A455" s="9">
        <v>453</v>
      </c>
      <c r="B455" s="10" t="s">
        <v>466</v>
      </c>
      <c r="C455" s="10" t="s">
        <v>463</v>
      </c>
      <c r="D455" s="11">
        <v>20125010901</v>
      </c>
      <c r="E455" s="12">
        <v>0</v>
      </c>
      <c r="F455" s="12">
        <v>0</v>
      </c>
      <c r="G455" s="9" t="str">
        <f>"汉族"</f>
        <v>汉族</v>
      </c>
      <c r="H455" s="6">
        <f t="shared" si="36"/>
        <v>0</v>
      </c>
      <c r="I455" s="12"/>
      <c r="J455" s="13" t="s">
        <v>57</v>
      </c>
      <c r="K455" s="22" t="s">
        <v>16</v>
      </c>
    </row>
    <row r="456" spans="1:11" ht="17.25" customHeight="1">
      <c r="A456" s="9">
        <v>454</v>
      </c>
      <c r="B456" s="10" t="s">
        <v>467</v>
      </c>
      <c r="C456" s="10" t="s">
        <v>468</v>
      </c>
      <c r="D456" s="11">
        <v>10125010104</v>
      </c>
      <c r="E456" s="12">
        <v>92.04</v>
      </c>
      <c r="F456" s="12">
        <v>88.45</v>
      </c>
      <c r="G456" s="9" t="str">
        <f>"汉族"</f>
        <v>汉族</v>
      </c>
      <c r="H456" s="6">
        <f t="shared" si="36"/>
        <v>89.885999999999996</v>
      </c>
      <c r="I456" s="12"/>
      <c r="J456" s="13">
        <f>H456+I456</f>
        <v>89.885999999999996</v>
      </c>
      <c r="K456" s="22" t="s">
        <v>12</v>
      </c>
    </row>
    <row r="457" spans="1:11" ht="17.25" customHeight="1">
      <c r="A457" s="9">
        <v>455</v>
      </c>
      <c r="B457" s="10" t="s">
        <v>469</v>
      </c>
      <c r="C457" s="10" t="s">
        <v>468</v>
      </c>
      <c r="D457" s="11">
        <v>10125010103</v>
      </c>
      <c r="E457" s="12">
        <v>73.52</v>
      </c>
      <c r="F457" s="12">
        <v>76.400000000000006</v>
      </c>
      <c r="G457" s="9" t="str">
        <f t="shared" ref="G457:G464" si="37">"蒙古族"</f>
        <v>蒙古族</v>
      </c>
      <c r="H457" s="6">
        <f t="shared" si="36"/>
        <v>75.248000000000005</v>
      </c>
      <c r="I457" s="12">
        <v>2.5</v>
      </c>
      <c r="J457" s="13">
        <f>H457+I457</f>
        <v>77.748000000000005</v>
      </c>
      <c r="K457" s="22" t="s">
        <v>12</v>
      </c>
    </row>
    <row r="458" spans="1:11" ht="17.25" customHeight="1">
      <c r="A458" s="9">
        <v>456</v>
      </c>
      <c r="B458" s="10" t="s">
        <v>470</v>
      </c>
      <c r="C458" s="10" t="s">
        <v>468</v>
      </c>
      <c r="D458" s="11">
        <v>20125011501</v>
      </c>
      <c r="E458" s="12">
        <v>0</v>
      </c>
      <c r="F458" s="12">
        <v>0</v>
      </c>
      <c r="G458" s="9" t="str">
        <f t="shared" si="37"/>
        <v>蒙古族</v>
      </c>
      <c r="H458" s="6">
        <f t="shared" si="36"/>
        <v>0</v>
      </c>
      <c r="I458" s="12">
        <v>2.5</v>
      </c>
      <c r="J458" s="13" t="s">
        <v>57</v>
      </c>
      <c r="K458" s="22" t="s">
        <v>16</v>
      </c>
    </row>
    <row r="459" spans="1:11" ht="17.25" customHeight="1">
      <c r="A459" s="9">
        <v>457</v>
      </c>
      <c r="B459" s="10" t="s">
        <v>471</v>
      </c>
      <c r="C459" s="10" t="s">
        <v>472</v>
      </c>
      <c r="D459" s="11">
        <v>20125010902</v>
      </c>
      <c r="E459" s="12">
        <v>75.56</v>
      </c>
      <c r="F459" s="12">
        <v>85.15</v>
      </c>
      <c r="G459" s="9" t="str">
        <f t="shared" si="37"/>
        <v>蒙古族</v>
      </c>
      <c r="H459" s="6">
        <f t="shared" si="36"/>
        <v>81.314000000000007</v>
      </c>
      <c r="I459" s="12">
        <v>2.5</v>
      </c>
      <c r="J459" s="13">
        <f>H459+I459</f>
        <v>83.814000000000007</v>
      </c>
      <c r="K459" s="22" t="s">
        <v>12</v>
      </c>
    </row>
    <row r="460" spans="1:11" ht="17.25" customHeight="1">
      <c r="A460" s="9">
        <v>458</v>
      </c>
      <c r="B460" s="10" t="s">
        <v>473</v>
      </c>
      <c r="C460" s="10" t="s">
        <v>472</v>
      </c>
      <c r="D460" s="11">
        <v>10125010106</v>
      </c>
      <c r="E460" s="12">
        <v>75.28</v>
      </c>
      <c r="F460" s="12">
        <v>85.15</v>
      </c>
      <c r="G460" s="9" t="str">
        <f t="shared" si="37"/>
        <v>蒙古族</v>
      </c>
      <c r="H460" s="6">
        <f t="shared" si="36"/>
        <v>81.201999999999998</v>
      </c>
      <c r="I460" s="12">
        <v>2.5</v>
      </c>
      <c r="J460" s="13">
        <f>H460+I460</f>
        <v>83.701999999999998</v>
      </c>
      <c r="K460" s="22" t="s">
        <v>12</v>
      </c>
    </row>
    <row r="461" spans="1:11" ht="17.25" customHeight="1">
      <c r="A461" s="9">
        <v>459</v>
      </c>
      <c r="B461" s="10" t="s">
        <v>474</v>
      </c>
      <c r="C461" s="10" t="s">
        <v>472</v>
      </c>
      <c r="D461" s="11">
        <v>10125010105</v>
      </c>
      <c r="E461" s="12">
        <v>64.84</v>
      </c>
      <c r="F461" s="12">
        <v>80.150000000000006</v>
      </c>
      <c r="G461" s="9" t="str">
        <f t="shared" si="37"/>
        <v>蒙古族</v>
      </c>
      <c r="H461" s="6">
        <f t="shared" si="36"/>
        <v>74.02600000000001</v>
      </c>
      <c r="I461" s="12">
        <v>2.5</v>
      </c>
      <c r="J461" s="13">
        <f>H461+I461</f>
        <v>76.52600000000001</v>
      </c>
      <c r="K461" s="22" t="s">
        <v>12</v>
      </c>
    </row>
    <row r="462" spans="1:11" ht="17.25" customHeight="1">
      <c r="A462" s="9">
        <v>460</v>
      </c>
      <c r="B462" s="10" t="s">
        <v>475</v>
      </c>
      <c r="C462" s="10" t="s">
        <v>472</v>
      </c>
      <c r="D462" s="11">
        <v>20125011502</v>
      </c>
      <c r="E462" s="12">
        <v>71</v>
      </c>
      <c r="F462" s="12">
        <v>74.7</v>
      </c>
      <c r="G462" s="9" t="str">
        <f t="shared" si="37"/>
        <v>蒙古族</v>
      </c>
      <c r="H462" s="6">
        <f t="shared" si="36"/>
        <v>73.22</v>
      </c>
      <c r="I462" s="12">
        <v>2.5</v>
      </c>
      <c r="J462" s="13">
        <f>H462+I462</f>
        <v>75.72</v>
      </c>
      <c r="K462" s="22" t="s">
        <v>16</v>
      </c>
    </row>
    <row r="463" spans="1:11" ht="17.25" customHeight="1">
      <c r="A463" s="9">
        <v>461</v>
      </c>
      <c r="B463" s="10" t="s">
        <v>476</v>
      </c>
      <c r="C463" s="10" t="s">
        <v>472</v>
      </c>
      <c r="D463" s="11">
        <v>10125010602</v>
      </c>
      <c r="E463" s="12">
        <v>45.16</v>
      </c>
      <c r="F463" s="12">
        <v>55</v>
      </c>
      <c r="G463" s="9" t="str">
        <f t="shared" si="37"/>
        <v>蒙古族</v>
      </c>
      <c r="H463" s="6">
        <f t="shared" si="36"/>
        <v>51.064</v>
      </c>
      <c r="I463" s="12">
        <v>2.5</v>
      </c>
      <c r="J463" s="13">
        <f>H463+I463</f>
        <v>53.564</v>
      </c>
      <c r="K463" s="22" t="s">
        <v>16</v>
      </c>
    </row>
    <row r="464" spans="1:11" ht="17.25" customHeight="1">
      <c r="A464" s="9">
        <v>462</v>
      </c>
      <c r="B464" s="10" t="s">
        <v>99</v>
      </c>
      <c r="C464" s="10" t="s">
        <v>472</v>
      </c>
      <c r="D464" s="11">
        <v>20125011503</v>
      </c>
      <c r="E464" s="12">
        <v>0</v>
      </c>
      <c r="F464" s="12">
        <v>0</v>
      </c>
      <c r="G464" s="9" t="str">
        <f t="shared" si="37"/>
        <v>蒙古族</v>
      </c>
      <c r="H464" s="6">
        <f t="shared" si="36"/>
        <v>0</v>
      </c>
      <c r="I464" s="12">
        <v>2.5</v>
      </c>
      <c r="J464" s="13" t="s">
        <v>57</v>
      </c>
      <c r="K464" s="22" t="s">
        <v>16</v>
      </c>
    </row>
  </sheetData>
  <sortState ref="A452:L464">
    <sortCondition ref="C452:C464"/>
    <sortCondition descending="1" ref="J452:J464"/>
  </sortState>
  <mergeCells count="1">
    <mergeCell ref="A1:K1"/>
  </mergeCells>
  <phoneticPr fontId="4" type="noConversion"/>
  <conditionalFormatting sqref="D464">
    <cfRule type="duplicateValues" dxfId="23" priority="21"/>
    <cfRule type="duplicateValues" dxfId="22" priority="22"/>
    <cfRule type="duplicateValues" dxfId="21" priority="23"/>
  </conditionalFormatting>
  <conditionalFormatting sqref="D4:D132">
    <cfRule type="duplicateValues" dxfId="20" priority="18"/>
    <cfRule type="duplicateValues" dxfId="19" priority="19"/>
    <cfRule type="duplicateValues" dxfId="18" priority="20"/>
  </conditionalFormatting>
  <conditionalFormatting sqref="D133:D135">
    <cfRule type="duplicateValues" dxfId="17" priority="15"/>
    <cfRule type="duplicateValues" dxfId="16" priority="16"/>
    <cfRule type="duplicateValues" dxfId="15" priority="17"/>
  </conditionalFormatting>
  <conditionalFormatting sqref="D136:D182">
    <cfRule type="duplicateValues" dxfId="14" priority="12"/>
    <cfRule type="duplicateValues" dxfId="13" priority="13"/>
    <cfRule type="duplicateValues" dxfId="12" priority="14"/>
  </conditionalFormatting>
  <conditionalFormatting sqref="D183:D200">
    <cfRule type="duplicateValues" dxfId="11" priority="8"/>
  </conditionalFormatting>
  <conditionalFormatting sqref="D201:D354">
    <cfRule type="duplicateValues" dxfId="10" priority="9"/>
    <cfRule type="duplicateValues" dxfId="9" priority="10"/>
    <cfRule type="duplicateValues" dxfId="8" priority="11"/>
  </conditionalFormatting>
  <conditionalFormatting sqref="D355:D357">
    <cfRule type="duplicateValues" dxfId="7" priority="4"/>
  </conditionalFormatting>
  <conditionalFormatting sqref="D358:D361">
    <cfRule type="duplicateValues" dxfId="6" priority="5"/>
    <cfRule type="duplicateValues" dxfId="5" priority="6"/>
    <cfRule type="duplicateValues" dxfId="4" priority="7"/>
  </conditionalFormatting>
  <conditionalFormatting sqref="D362:D461">
    <cfRule type="duplicateValues" dxfId="3" priority="1"/>
    <cfRule type="duplicateValues" dxfId="2" priority="2"/>
    <cfRule type="duplicateValues" dxfId="1" priority="3"/>
  </conditionalFormatting>
  <conditionalFormatting sqref="D3">
    <cfRule type="duplicateValues" dxfId="0" priority="42"/>
  </conditionalFormatting>
  <printOptions horizontalCentered="1"/>
  <pageMargins left="0.56999999999999995" right="0.39370078740157483" top="0.39370078740157483" bottom="0.55118110236220474" header="0.31496062992125984" footer="0.31496062992125984"/>
  <pageSetup paperSize="9" orientation="landscape" r:id="rId1"/>
  <headerFooter>
    <oddFooter>&amp;L第 &amp;P 页，共 &amp;N 页&amp;C审核人：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笔试总成绩</vt:lpstr>
      <vt:lpstr>笔试总成绩!Print_Area</vt:lpstr>
      <vt:lpstr>笔试总成绩!Print_Titles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</dc:creator>
  <cp:lastModifiedBy>xbany</cp:lastModifiedBy>
  <cp:lastPrinted>2023-01-13T09:06:53Z</cp:lastPrinted>
  <dcterms:created xsi:type="dcterms:W3CDTF">2015-06-05T18:19:00Z</dcterms:created>
  <dcterms:modified xsi:type="dcterms:W3CDTF">2023-01-13T09:13:22Z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CC1DB642B14F4C8EB17C46C216723462</vt:lpwstr>
  </property>
  <property fmtid="{D5CDD505-2E9C-101B-9397-08002B2CF9AE}" pid="3" name="KSOProductBuildVer">
    <vt:lpwstr>2052-11.1.0.13703</vt:lpwstr>
  </property>
</Properties>
</file>