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Sheet1!$A$3:$F$18</definedName>
  </definedNames>
  <calcPr calcId="144525"/>
</workbook>
</file>

<file path=xl/sharedStrings.xml><?xml version="1.0" encoding="utf-8"?>
<sst xmlns="http://schemas.openxmlformats.org/spreadsheetml/2006/main" count="23" uniqueCount="12">
  <si>
    <t xml:space="preserve">  附件：</t>
  </si>
  <si>
    <t>杭锦旗2022年公开招聘40名专职社区工作者    拟录用人员名单</t>
  </si>
  <si>
    <t>序号</t>
  </si>
  <si>
    <t>岗位名称</t>
  </si>
  <si>
    <t>姓名</t>
  </si>
  <si>
    <t>性别</t>
  </si>
  <si>
    <t>民族</t>
  </si>
  <si>
    <t>出生日期</t>
  </si>
  <si>
    <t>锡尼镇团结社区4人、民乐社区4人、胜利社区4人、建安社区5人、育才社区5人、新华社区4人。</t>
  </si>
  <si>
    <t>杭锦旗吉日嘎朗图镇康兴社区2人。</t>
  </si>
  <si>
    <t>杭锦旗独贵塔拉镇向阳社区2人、东方社区2人。</t>
  </si>
  <si>
    <t>杭锦旗巴拉贡镇向阳社区2人。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</si>
</sst>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L4" sqref="L4"/>
    </sheetView>
  </sheetViews>
  <sheetFormatPr defaultColWidth="9" defaultRowHeight="14.25" outlineLevelCol="5"/>
  <cols>
    <col min="1" max="1" width="6.5" style="2" customWidth="1"/>
    <col min="2" max="2" width="28.625" style="2" customWidth="1"/>
    <col min="3" max="3" width="14.125" style="2" customWidth="1"/>
    <col min="4" max="4" width="8.5" style="2" customWidth="1"/>
    <col min="5" max="5" width="9.125" style="2" customWidth="1"/>
    <col min="6" max="6" width="14.75" style="2" customWidth="1"/>
    <col min="7" max="16384" width="9" style="1"/>
  </cols>
  <sheetData>
    <row r="1" ht="31" customHeight="1" spans="1:2">
      <c r="A1" s="3" t="s">
        <v>0</v>
      </c>
      <c r="B1" s="3"/>
    </row>
    <row r="2" s="1" customFormat="1" ht="66" customHeight="1" spans="1:6">
      <c r="A2" s="4" t="s">
        <v>1</v>
      </c>
      <c r="B2" s="4"/>
      <c r="C2" s="4"/>
      <c r="D2" s="4"/>
      <c r="E2" s="4"/>
      <c r="F2" s="4"/>
    </row>
    <row r="3" s="1" customFormat="1" ht="38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75" customHeight="1" spans="1:6">
      <c r="A4" s="6">
        <v>1</v>
      </c>
      <c r="B4" s="6" t="s">
        <v>8</v>
      </c>
      <c r="C4" s="7" t="str">
        <f>"屈博宇"</f>
        <v>屈博宇</v>
      </c>
      <c r="D4" s="6" t="str">
        <f t="shared" ref="D4:D6" si="0">"男"</f>
        <v>男</v>
      </c>
      <c r="E4" s="6" t="str">
        <f t="shared" ref="E4:E7" si="1">"汉族"</f>
        <v>汉族</v>
      </c>
      <c r="F4" s="6" t="str">
        <f>"2001-12-23"</f>
        <v>2001-12-23</v>
      </c>
    </row>
    <row r="5" s="1" customFormat="1" ht="75" customHeight="1" spans="1:6">
      <c r="A5" s="6">
        <v>2</v>
      </c>
      <c r="B5" s="6" t="s">
        <v>8</v>
      </c>
      <c r="C5" s="7" t="str">
        <f>"王义龙"</f>
        <v>王义龙</v>
      </c>
      <c r="D5" s="6" t="str">
        <f t="shared" si="0"/>
        <v>男</v>
      </c>
      <c r="E5" s="6" t="str">
        <f t="shared" si="1"/>
        <v>汉族</v>
      </c>
      <c r="F5" s="6" t="str">
        <f>"1994-07-10"</f>
        <v>1994-07-10</v>
      </c>
    </row>
    <row r="6" s="1" customFormat="1" ht="75" customHeight="1" spans="1:6">
      <c r="A6" s="6">
        <v>3</v>
      </c>
      <c r="B6" s="6" t="s">
        <v>8</v>
      </c>
      <c r="C6" s="6" t="str">
        <f>"张学峰"</f>
        <v>张学峰</v>
      </c>
      <c r="D6" s="6" t="str">
        <f t="shared" si="0"/>
        <v>男</v>
      </c>
      <c r="E6" s="6" t="str">
        <f t="shared" si="1"/>
        <v>汉族</v>
      </c>
      <c r="F6" s="6" t="str">
        <f>"2001-12-15"</f>
        <v>2001-12-15</v>
      </c>
    </row>
    <row r="7" s="1" customFormat="1" ht="75" customHeight="1" spans="1:6">
      <c r="A7" s="6">
        <v>4</v>
      </c>
      <c r="B7" s="6" t="s">
        <v>8</v>
      </c>
      <c r="C7" s="6" t="str">
        <f>"张红霞"</f>
        <v>张红霞</v>
      </c>
      <c r="D7" s="6" t="str">
        <f t="shared" ref="D7:D12" si="2">"女"</f>
        <v>女</v>
      </c>
      <c r="E7" s="6" t="str">
        <f t="shared" si="1"/>
        <v>汉族</v>
      </c>
      <c r="F7" s="6" t="str">
        <f>"1999-07-06"</f>
        <v>1999-07-06</v>
      </c>
    </row>
    <row r="8" s="1" customFormat="1" ht="75" customHeight="1" spans="1:6">
      <c r="A8" s="6">
        <v>5</v>
      </c>
      <c r="B8" s="6" t="s">
        <v>8</v>
      </c>
      <c r="C8" s="6" t="str">
        <f>"阿茹娜"</f>
        <v>阿茹娜</v>
      </c>
      <c r="D8" s="6" t="str">
        <f t="shared" si="2"/>
        <v>女</v>
      </c>
      <c r="E8" s="6" t="str">
        <f t="shared" ref="E8:E12" si="3">"蒙古族"</f>
        <v>蒙古族</v>
      </c>
      <c r="F8" s="6" t="str">
        <f>"1997-08-04"</f>
        <v>1997-08-04</v>
      </c>
    </row>
    <row r="9" s="1" customFormat="1" ht="75" customHeight="1" spans="1:6">
      <c r="A9" s="6">
        <v>6</v>
      </c>
      <c r="B9" s="6" t="s">
        <v>8</v>
      </c>
      <c r="C9" s="6" t="str">
        <f>"苏日古格"</f>
        <v>苏日古格</v>
      </c>
      <c r="D9" s="6" t="str">
        <f t="shared" si="2"/>
        <v>女</v>
      </c>
      <c r="E9" s="6" t="str">
        <f t="shared" si="3"/>
        <v>蒙古族</v>
      </c>
      <c r="F9" s="6" t="str">
        <f>"1994-04-26"</f>
        <v>1994-04-26</v>
      </c>
    </row>
    <row r="10" s="1" customFormat="1" ht="75" customHeight="1" spans="1:6">
      <c r="A10" s="6">
        <v>7</v>
      </c>
      <c r="B10" s="6" t="s">
        <v>8</v>
      </c>
      <c r="C10" s="6" t="str">
        <f>"撖慧如"</f>
        <v>撖慧如</v>
      </c>
      <c r="D10" s="6" t="str">
        <f t="shared" si="2"/>
        <v>女</v>
      </c>
      <c r="E10" s="6" t="str">
        <f t="shared" ref="E10:E18" si="4">"汉族"</f>
        <v>汉族</v>
      </c>
      <c r="F10" s="6" t="str">
        <f>"2000-04-11"</f>
        <v>2000-04-11</v>
      </c>
    </row>
    <row r="11" s="1" customFormat="1" ht="75" customHeight="1" spans="1:6">
      <c r="A11" s="6">
        <v>8</v>
      </c>
      <c r="B11" s="6" t="s">
        <v>8</v>
      </c>
      <c r="C11" s="6" t="str">
        <f>"杜诗因"</f>
        <v>杜诗因</v>
      </c>
      <c r="D11" s="6" t="str">
        <f t="shared" si="2"/>
        <v>女</v>
      </c>
      <c r="E11" s="6" t="str">
        <f t="shared" si="4"/>
        <v>汉族</v>
      </c>
      <c r="F11" s="6" t="str">
        <f>"1999-11-19"</f>
        <v>1999-11-19</v>
      </c>
    </row>
    <row r="12" s="1" customFormat="1" ht="75" customHeight="1" spans="1:6">
      <c r="A12" s="6">
        <v>9</v>
      </c>
      <c r="B12" s="6" t="s">
        <v>8</v>
      </c>
      <c r="C12" s="6" t="str">
        <f>"沙仁通嘎拉嘎"</f>
        <v>沙仁通嘎拉嘎</v>
      </c>
      <c r="D12" s="6" t="str">
        <f t="shared" si="2"/>
        <v>女</v>
      </c>
      <c r="E12" s="6" t="str">
        <f t="shared" si="3"/>
        <v>蒙古族</v>
      </c>
      <c r="F12" s="6" t="str">
        <f>"1998-04-01"</f>
        <v>1998-04-01</v>
      </c>
    </row>
    <row r="13" s="1" customFormat="1" ht="75" customHeight="1" spans="1:6">
      <c r="A13" s="6">
        <v>10</v>
      </c>
      <c r="B13" s="6" t="s">
        <v>8</v>
      </c>
      <c r="C13" s="6" t="str">
        <f>"梅杰"</f>
        <v>梅杰</v>
      </c>
      <c r="D13" s="6" t="str">
        <f t="shared" ref="D13:D18" si="5">"男"</f>
        <v>男</v>
      </c>
      <c r="E13" s="6" t="str">
        <f t="shared" si="4"/>
        <v>汉族</v>
      </c>
      <c r="F13" s="6" t="str">
        <f>"1997-03-12"</f>
        <v>1997-03-12</v>
      </c>
    </row>
    <row r="14" s="1" customFormat="1" ht="75" customHeight="1" spans="1:6">
      <c r="A14" s="6">
        <v>11</v>
      </c>
      <c r="B14" s="6" t="s">
        <v>8</v>
      </c>
      <c r="C14" s="6" t="str">
        <f>"白书宁"</f>
        <v>白书宁</v>
      </c>
      <c r="D14" s="6" t="str">
        <f t="shared" ref="D14:D17" si="6">"女"</f>
        <v>女</v>
      </c>
      <c r="E14" s="6" t="str">
        <f t="shared" si="4"/>
        <v>汉族</v>
      </c>
      <c r="F14" s="6" t="str">
        <f>"2000-07-02"</f>
        <v>2000-07-02</v>
      </c>
    </row>
    <row r="15" s="1" customFormat="1" ht="75" customHeight="1" spans="1:6">
      <c r="A15" s="6">
        <v>12</v>
      </c>
      <c r="B15" s="6" t="s">
        <v>8</v>
      </c>
      <c r="C15" s="6" t="str">
        <f>"杭姝彤"</f>
        <v>杭姝彤</v>
      </c>
      <c r="D15" s="6" t="str">
        <f t="shared" si="6"/>
        <v>女</v>
      </c>
      <c r="E15" s="6" t="str">
        <f t="shared" si="4"/>
        <v>汉族</v>
      </c>
      <c r="F15" s="6" t="str">
        <f>"1995-05-20"</f>
        <v>1995-05-20</v>
      </c>
    </row>
    <row r="16" s="1" customFormat="1" ht="44" customHeight="1" spans="1:6">
      <c r="A16" s="6">
        <v>13</v>
      </c>
      <c r="B16" s="6" t="s">
        <v>9</v>
      </c>
      <c r="C16" s="6" t="str">
        <f>"高富帅"</f>
        <v>高富帅</v>
      </c>
      <c r="D16" s="6" t="str">
        <f t="shared" si="5"/>
        <v>男</v>
      </c>
      <c r="E16" s="6" t="str">
        <f t="shared" si="4"/>
        <v>汉族</v>
      </c>
      <c r="F16" s="6" t="str">
        <f>"1998-07-13"</f>
        <v>1998-07-13</v>
      </c>
    </row>
    <row r="17" s="1" customFormat="1" ht="47" customHeight="1" spans="1:6">
      <c r="A17" s="6">
        <v>14</v>
      </c>
      <c r="B17" s="6" t="s">
        <v>10</v>
      </c>
      <c r="C17" s="6" t="str">
        <f>"段新勇"</f>
        <v>段新勇</v>
      </c>
      <c r="D17" s="6" t="str">
        <f t="shared" si="6"/>
        <v>女</v>
      </c>
      <c r="E17" s="6" t="str">
        <f t="shared" si="4"/>
        <v>汉族</v>
      </c>
      <c r="F17" s="6" t="str">
        <f>"1996-05-18"</f>
        <v>1996-05-18</v>
      </c>
    </row>
    <row r="18" s="1" customFormat="1" ht="53" customHeight="1" spans="1:6">
      <c r="A18" s="6">
        <v>15</v>
      </c>
      <c r="B18" s="6" t="s">
        <v>11</v>
      </c>
      <c r="C18" s="6" t="str">
        <f>"高天宇"</f>
        <v>高天宇</v>
      </c>
      <c r="D18" s="6" t="str">
        <f t="shared" si="5"/>
        <v>男</v>
      </c>
      <c r="E18" s="6" t="str">
        <f t="shared" si="4"/>
        <v>汉族</v>
      </c>
      <c r="F18" s="6" t="str">
        <f>"1998-02-11"</f>
        <v>1998-02-11</v>
      </c>
    </row>
  </sheetData>
  <autoFilter ref="A3:F18">
    <extLst/>
  </autoFilter>
  <mergeCells count="2">
    <mergeCell ref="A1:B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2023-01-02T03:58:00Z</dcterms:created>
  <dcterms:modified xsi:type="dcterms:W3CDTF">2023-01-10T07:15:06Z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2B516C7BFB8441088C5430A3BC5D3710</vt:lpwstr>
  </property>
  <property fmtid="{D5CDD505-2E9C-101B-9397-08002B2CF9AE}" pid="3" name="KSOProductBuildVer">
    <vt:lpwstr>2052-11.1.0.12980</vt:lpwstr>
  </property>
</Properties>
</file>