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600" windowHeight="96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<sst xmlns="http://schemas.openxmlformats.org/spreadsheetml/2006/main" count="172" uniqueCount="81">
  <si>
    <t>序号</t>
  </si>
  <si>
    <t>笔试成绩</t>
  </si>
  <si>
    <t>技能测试成绩</t>
  </si>
  <si>
    <t>准考证号</t>
  </si>
  <si>
    <t>备注</t>
  </si>
  <si>
    <t>面试成绩</t>
  </si>
  <si>
    <t>综合成绩</t>
  </si>
  <si>
    <t>综合排名</t>
  </si>
  <si>
    <t>招聘单位</t>
  </si>
  <si>
    <t>招聘岗位代码</t>
  </si>
  <si>
    <t>招聘岗位名称</t>
  </si>
  <si>
    <t>E04</t>
  </si>
  <si>
    <t>E05</t>
  </si>
  <si>
    <t>连云港市卫生健康委员会部分直属医院2022年公开招聘编制内医疗卫生专业技术人员
笔试成绩、技能测试成绩、面试成绩及总成绩公布</t>
  </si>
  <si>
    <t>连云港市第二人民医院</t>
  </si>
  <si>
    <t>E02</t>
  </si>
  <si>
    <t>麻醉科医师岗位</t>
  </si>
  <si>
    <t>儿内科医师岗位</t>
  </si>
  <si>
    <t>康复医学科医师岗位</t>
  </si>
  <si>
    <t>E06</t>
  </si>
  <si>
    <t>小儿外科医师岗位</t>
  </si>
  <si>
    <t>E07</t>
  </si>
  <si>
    <t>急诊外科医师岗位</t>
  </si>
  <si>
    <t>E08</t>
  </si>
  <si>
    <t>急诊内科医师岗位</t>
  </si>
  <si>
    <t>E09</t>
  </si>
  <si>
    <t>医院感染管理处医师岗位</t>
  </si>
  <si>
    <t>连云港市肿瘤医院</t>
  </si>
  <si>
    <t>E10</t>
  </si>
  <si>
    <t>重症医学科医师岗位</t>
  </si>
  <si>
    <t>连云港市妇幼保健计划生育服务中心</t>
  </si>
  <si>
    <t>F01</t>
  </si>
  <si>
    <t>耳鼻喉科保健医师岗位</t>
  </si>
  <si>
    <t>连云港市东方医院</t>
  </si>
  <si>
    <t>D01</t>
  </si>
  <si>
    <t>D04</t>
  </si>
  <si>
    <t>D09</t>
  </si>
  <si>
    <t>心电图室医师岗位</t>
  </si>
  <si>
    <t>D10</t>
  </si>
  <si>
    <t>老年医学医师岗位</t>
  </si>
  <si>
    <t>D11</t>
  </si>
  <si>
    <t>耳鼻喉科医师岗位</t>
  </si>
  <si>
    <t>D12</t>
  </si>
  <si>
    <t>护理岗位</t>
  </si>
  <si>
    <t>连云港市第四人民医院</t>
  </si>
  <si>
    <t>S01</t>
  </si>
  <si>
    <t>2320220064</t>
  </si>
  <si>
    <t>2320220032</t>
  </si>
  <si>
    <t>2320220031</t>
  </si>
  <si>
    <t>2320220069</t>
  </si>
  <si>
    <t>2320220068</t>
  </si>
  <si>
    <t>2320220079</t>
  </si>
  <si>
    <t>2320220035</t>
  </si>
  <si>
    <t>2320220038</t>
  </si>
  <si>
    <t>2320220002</t>
  </si>
  <si>
    <t>2320220007</t>
  </si>
  <si>
    <t>2320220005</t>
  </si>
  <si>
    <t>2320220012</t>
  </si>
  <si>
    <t>2320220013</t>
  </si>
  <si>
    <t>2320220020</t>
  </si>
  <si>
    <t>2320220043</t>
  </si>
  <si>
    <t>2320220041</t>
  </si>
  <si>
    <t>2320220021</t>
  </si>
  <si>
    <t>2320220022</t>
  </si>
  <si>
    <t>2320220058</t>
  </si>
  <si>
    <t>2320220061</t>
  </si>
  <si>
    <t>2320220084</t>
  </si>
  <si>
    <t>2320220048</t>
  </si>
  <si>
    <t>2320220051</t>
  </si>
  <si>
    <t>2320220027</t>
  </si>
  <si>
    <t>2320220028</t>
  </si>
  <si>
    <t>2320220026</t>
  </si>
  <si>
    <t>2320220055</t>
  </si>
  <si>
    <t>2320220090</t>
  </si>
  <si>
    <t>2320220096</t>
  </si>
  <si>
    <t>2320220099</t>
  </si>
  <si>
    <t>2320220093</t>
  </si>
  <si>
    <t>2320220086</t>
  </si>
  <si>
    <t>——</t>
  </si>
  <si>
    <t>缺考</t>
  </si>
  <si>
    <t>入围体检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</si>
</sst>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32">
    <font>
      <sz val="10"/>
      <name val="Arial"/>
      <family val="2"/>
    </font>
    <font>
      <sz val="11"/>
      <color indexed="8"/>
      <name val="宋体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仿宋_GB2312"/>
      <family val="3"/>
    </font>
    <font>
      <b/>
      <sz val="10"/>
      <name val="宋体"/>
      <family val="0"/>
    </font>
    <font>
      <b/>
      <sz val="10"/>
      <name val="仿宋_GB2312"/>
      <family val="3"/>
    </font>
    <font>
      <sz val="10"/>
      <color indexed="63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5"/>
      <name val="黑体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</fonts>
  <fills count="20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1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11" borderId="5" applyNumberFormat="0" applyAlignment="0" applyProtection="0"/>
    <xf numFmtId="0" fontId="23" fillId="12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1" fillId="0" borderId="0" applyFont="0" applyFill="0" applyBorder="0" applyAlignment="0" applyProtection="0"/>
    <xf numFmtId="0" fontId="7" fillId="2" borderId="8">
      <alignment horizontal="center" vertical="top" wrapText="1"/>
      <protection/>
    </xf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1" borderId="9" applyNumberFormat="0" applyAlignment="0" applyProtection="0"/>
    <xf numFmtId="0" fontId="11" fillId="5" borderId="5" applyNumberFormat="0" applyAlignment="0" applyProtection="0"/>
    <xf numFmtId="0" fontId="15" fillId="0" borderId="0" applyNumberFormat="0" applyFill="0" applyBorder="0" applyAlignment="0" applyProtection="0"/>
    <xf numFmtId="0" fontId="0" fillId="19" borderId="10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178" fontId="0" fillId="0" borderId="11" xfId="0" applyNumberFormat="1" applyBorder="1" applyAlignment="1">
      <alignment horizontal="center" vertical="center"/>
    </xf>
    <xf numFmtId="177" fontId="26" fillId="0" borderId="11" xfId="0" applyNumberFormat="1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/>
    </xf>
    <xf numFmtId="176" fontId="30" fillId="0" borderId="11" xfId="0" applyNumberFormat="1" applyFont="1" applyBorder="1" applyAlignment="1">
      <alignment horizontal="center" vertical="center"/>
    </xf>
    <xf numFmtId="177" fontId="30" fillId="0" borderId="11" xfId="0" applyNumberFormat="1" applyFont="1" applyBorder="1" applyAlignment="1">
      <alignment horizontal="center" vertical="center"/>
    </xf>
    <xf numFmtId="177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tabSelected="1" zoomScalePageLayoutView="0" workbookViewId="0" topLeftCell="A1">
      <selection activeCell="M31" sqref="M31"/>
    </sheetView>
  </sheetViews>
  <sheetFormatPr defaultColWidth="9.140625" defaultRowHeight="19.5" customHeight="1"/>
  <cols>
    <col min="1" max="1" width="4.00390625" style="0" customWidth="1"/>
    <col min="2" max="2" width="23.7109375" style="2" customWidth="1"/>
    <col min="3" max="3" width="7.00390625" style="2" customWidth="1"/>
    <col min="4" max="4" width="14.57421875" style="2" customWidth="1"/>
    <col min="5" max="5" width="16.00390625" style="2" customWidth="1"/>
    <col min="6" max="6" width="7.7109375" style="3" customWidth="1"/>
    <col min="7" max="7" width="7.7109375" style="2" customWidth="1"/>
    <col min="8" max="8" width="6.8515625" style="2" customWidth="1"/>
    <col min="9" max="9" width="8.421875" style="2" customWidth="1"/>
    <col min="10" max="10" width="5.8515625" style="2" customWidth="1"/>
    <col min="11" max="11" width="10.28125" style="4" customWidth="1"/>
    <col min="12" max="16384" width="9.140625" style="2" customWidth="1"/>
  </cols>
  <sheetData>
    <row r="1" spans="1:11" s="1" customFormat="1" ht="51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5.75" customHeight="1">
      <c r="A2" s="5" t="s">
        <v>0</v>
      </c>
      <c r="B2" s="6" t="s">
        <v>8</v>
      </c>
      <c r="C2" s="7" t="s">
        <v>9</v>
      </c>
      <c r="D2" s="7" t="s">
        <v>10</v>
      </c>
      <c r="E2" s="7" t="s">
        <v>3</v>
      </c>
      <c r="F2" s="8" t="s">
        <v>1</v>
      </c>
      <c r="G2" s="7" t="s">
        <v>2</v>
      </c>
      <c r="H2" s="7" t="s">
        <v>5</v>
      </c>
      <c r="I2" s="7" t="s">
        <v>6</v>
      </c>
      <c r="J2" s="7" t="s">
        <v>7</v>
      </c>
      <c r="K2" s="7" t="s">
        <v>4</v>
      </c>
    </row>
    <row r="3" spans="1:11" ht="33.75" customHeight="1">
      <c r="A3" s="9">
        <v>1</v>
      </c>
      <c r="B3" s="12" t="s">
        <v>14</v>
      </c>
      <c r="C3" s="12" t="s">
        <v>15</v>
      </c>
      <c r="D3" s="12" t="s">
        <v>16</v>
      </c>
      <c r="E3" s="14" t="s">
        <v>46</v>
      </c>
      <c r="F3" s="15">
        <v>54.5</v>
      </c>
      <c r="G3" s="16">
        <v>69.6</v>
      </c>
      <c r="H3" s="17">
        <v>74.2</v>
      </c>
      <c r="I3" s="10">
        <f>F3*0.4+G3*0.3+H3*0.3</f>
        <v>64.94</v>
      </c>
      <c r="J3" s="12">
        <v>1</v>
      </c>
      <c r="K3" s="12" t="s">
        <v>80</v>
      </c>
    </row>
    <row r="4" spans="1:11" ht="33.75" customHeight="1">
      <c r="A4" s="9">
        <v>2</v>
      </c>
      <c r="B4" s="12" t="s">
        <v>14</v>
      </c>
      <c r="C4" s="12" t="s">
        <v>11</v>
      </c>
      <c r="D4" s="13" t="s">
        <v>17</v>
      </c>
      <c r="E4" s="14" t="s">
        <v>47</v>
      </c>
      <c r="F4" s="15">
        <v>67</v>
      </c>
      <c r="G4" s="16">
        <v>85.6</v>
      </c>
      <c r="H4" s="17">
        <v>77.4</v>
      </c>
      <c r="I4" s="10">
        <f aca="true" t="shared" si="0" ref="I4:I34">F4*0.4+G4*0.3+H4*0.3</f>
        <v>75.7</v>
      </c>
      <c r="J4" s="12">
        <v>1</v>
      </c>
      <c r="K4" s="12" t="s">
        <v>80</v>
      </c>
    </row>
    <row r="5" spans="1:11" ht="33.75" customHeight="1">
      <c r="A5" s="9">
        <v>3</v>
      </c>
      <c r="B5" s="12" t="s">
        <v>14</v>
      </c>
      <c r="C5" s="12" t="s">
        <v>11</v>
      </c>
      <c r="D5" s="13" t="s">
        <v>17</v>
      </c>
      <c r="E5" s="14" t="s">
        <v>48</v>
      </c>
      <c r="F5" s="15">
        <v>68</v>
      </c>
      <c r="G5" s="16">
        <v>71.2</v>
      </c>
      <c r="H5" s="17">
        <v>78</v>
      </c>
      <c r="I5" s="10">
        <f t="shared" si="0"/>
        <v>71.96000000000001</v>
      </c>
      <c r="J5" s="12">
        <v>2</v>
      </c>
      <c r="K5" s="12"/>
    </row>
    <row r="6" spans="1:11" ht="33.75" customHeight="1">
      <c r="A6" s="9">
        <v>4</v>
      </c>
      <c r="B6" s="12" t="s">
        <v>14</v>
      </c>
      <c r="C6" s="12" t="s">
        <v>12</v>
      </c>
      <c r="D6" s="13" t="s">
        <v>18</v>
      </c>
      <c r="E6" s="14" t="s">
        <v>49</v>
      </c>
      <c r="F6" s="15">
        <v>66</v>
      </c>
      <c r="G6" s="16">
        <v>78</v>
      </c>
      <c r="H6" s="17">
        <v>76</v>
      </c>
      <c r="I6" s="10">
        <f t="shared" si="0"/>
        <v>72.6</v>
      </c>
      <c r="J6" s="12">
        <v>1</v>
      </c>
      <c r="K6" s="12" t="s">
        <v>80</v>
      </c>
    </row>
    <row r="7" spans="1:11" ht="33.75" customHeight="1">
      <c r="A7" s="9">
        <v>5</v>
      </c>
      <c r="B7" s="12" t="s">
        <v>14</v>
      </c>
      <c r="C7" s="12" t="s">
        <v>12</v>
      </c>
      <c r="D7" s="13" t="s">
        <v>18</v>
      </c>
      <c r="E7" s="14" t="s">
        <v>50</v>
      </c>
      <c r="F7" s="15">
        <v>61</v>
      </c>
      <c r="G7" s="16">
        <v>76.8</v>
      </c>
      <c r="H7" s="17">
        <v>78</v>
      </c>
      <c r="I7" s="10">
        <f t="shared" si="0"/>
        <v>70.84</v>
      </c>
      <c r="J7" s="12">
        <v>2</v>
      </c>
      <c r="K7" s="12"/>
    </row>
    <row r="8" spans="1:11" ht="33.75" customHeight="1">
      <c r="A8" s="9">
        <v>6</v>
      </c>
      <c r="B8" s="12" t="s">
        <v>14</v>
      </c>
      <c r="C8" s="12" t="s">
        <v>12</v>
      </c>
      <c r="D8" s="13" t="s">
        <v>18</v>
      </c>
      <c r="E8" s="14" t="s">
        <v>51</v>
      </c>
      <c r="F8" s="15">
        <v>61</v>
      </c>
      <c r="G8" s="16">
        <v>81.4</v>
      </c>
      <c r="H8" s="17">
        <v>73</v>
      </c>
      <c r="I8" s="10">
        <f t="shared" si="0"/>
        <v>70.72</v>
      </c>
      <c r="J8" s="12">
        <v>3</v>
      </c>
      <c r="K8" s="12"/>
    </row>
    <row r="9" spans="1:11" ht="33.75" customHeight="1">
      <c r="A9" s="9">
        <v>7</v>
      </c>
      <c r="B9" s="12" t="s">
        <v>14</v>
      </c>
      <c r="C9" s="12" t="s">
        <v>19</v>
      </c>
      <c r="D9" s="12" t="s">
        <v>20</v>
      </c>
      <c r="E9" s="14" t="s">
        <v>52</v>
      </c>
      <c r="F9" s="15">
        <v>71</v>
      </c>
      <c r="G9" s="16">
        <v>83.2</v>
      </c>
      <c r="H9" s="16">
        <v>75.4</v>
      </c>
      <c r="I9" s="10">
        <f t="shared" si="0"/>
        <v>75.98</v>
      </c>
      <c r="J9" s="18">
        <v>1</v>
      </c>
      <c r="K9" s="18" t="s">
        <v>80</v>
      </c>
    </row>
    <row r="10" spans="1:11" ht="33.75" customHeight="1">
      <c r="A10" s="9">
        <v>8</v>
      </c>
      <c r="B10" s="12" t="s">
        <v>14</v>
      </c>
      <c r="C10" s="12" t="s">
        <v>19</v>
      </c>
      <c r="D10" s="12" t="s">
        <v>20</v>
      </c>
      <c r="E10" s="14" t="s">
        <v>53</v>
      </c>
      <c r="F10" s="15">
        <v>65</v>
      </c>
      <c r="G10" s="16">
        <v>70.4</v>
      </c>
      <c r="H10" s="16" t="s">
        <v>79</v>
      </c>
      <c r="I10" s="10">
        <f>F10*0.4+G10*0.3</f>
        <v>47.120000000000005</v>
      </c>
      <c r="J10" s="18"/>
      <c r="K10" s="18"/>
    </row>
    <row r="11" spans="1:11" ht="33.75" customHeight="1">
      <c r="A11" s="9">
        <v>9</v>
      </c>
      <c r="B11" s="12" t="s">
        <v>14</v>
      </c>
      <c r="C11" s="12" t="s">
        <v>21</v>
      </c>
      <c r="D11" s="12" t="s">
        <v>22</v>
      </c>
      <c r="E11" s="14" t="s">
        <v>54</v>
      </c>
      <c r="F11" s="15">
        <v>68</v>
      </c>
      <c r="G11" s="16">
        <v>84.6</v>
      </c>
      <c r="H11" s="16">
        <v>76.4</v>
      </c>
      <c r="I11" s="10">
        <f t="shared" si="0"/>
        <v>75.5</v>
      </c>
      <c r="J11" s="18">
        <v>1</v>
      </c>
      <c r="K11" s="18" t="s">
        <v>80</v>
      </c>
    </row>
    <row r="12" spans="1:11" ht="33.75" customHeight="1">
      <c r="A12" s="9">
        <v>10</v>
      </c>
      <c r="B12" s="12" t="s">
        <v>14</v>
      </c>
      <c r="C12" s="12" t="s">
        <v>21</v>
      </c>
      <c r="D12" s="12" t="s">
        <v>22</v>
      </c>
      <c r="E12" s="14" t="s">
        <v>55</v>
      </c>
      <c r="F12" s="15">
        <v>69</v>
      </c>
      <c r="G12" s="16">
        <v>72.8</v>
      </c>
      <c r="H12" s="16">
        <v>79.6</v>
      </c>
      <c r="I12" s="10">
        <f t="shared" si="0"/>
        <v>73.32</v>
      </c>
      <c r="J12" s="18">
        <v>2</v>
      </c>
      <c r="K12" s="18"/>
    </row>
    <row r="13" spans="1:11" ht="33.75" customHeight="1">
      <c r="A13" s="9">
        <v>11</v>
      </c>
      <c r="B13" s="12" t="s">
        <v>14</v>
      </c>
      <c r="C13" s="12" t="s">
        <v>21</v>
      </c>
      <c r="D13" s="12" t="s">
        <v>22</v>
      </c>
      <c r="E13" s="14" t="s">
        <v>56</v>
      </c>
      <c r="F13" s="15">
        <v>70</v>
      </c>
      <c r="G13" s="16">
        <v>67.8</v>
      </c>
      <c r="H13" s="16">
        <v>73.4</v>
      </c>
      <c r="I13" s="10">
        <f t="shared" si="0"/>
        <v>70.36</v>
      </c>
      <c r="J13" s="18">
        <v>3</v>
      </c>
      <c r="K13" s="18"/>
    </row>
    <row r="14" spans="1:11" ht="33.75" customHeight="1">
      <c r="A14" s="9">
        <v>12</v>
      </c>
      <c r="B14" s="12" t="s">
        <v>14</v>
      </c>
      <c r="C14" s="12" t="s">
        <v>23</v>
      </c>
      <c r="D14" s="13" t="s">
        <v>24</v>
      </c>
      <c r="E14" s="14" t="s">
        <v>57</v>
      </c>
      <c r="F14" s="15">
        <v>70</v>
      </c>
      <c r="G14" s="16">
        <v>79.8</v>
      </c>
      <c r="H14" s="16">
        <v>77.6</v>
      </c>
      <c r="I14" s="10">
        <f t="shared" si="0"/>
        <v>75.22</v>
      </c>
      <c r="J14" s="18">
        <v>1</v>
      </c>
      <c r="K14" s="18" t="s">
        <v>80</v>
      </c>
    </row>
    <row r="15" spans="1:11" ht="33.75" customHeight="1">
      <c r="A15" s="9">
        <v>13</v>
      </c>
      <c r="B15" s="12" t="s">
        <v>14</v>
      </c>
      <c r="C15" s="12" t="s">
        <v>23</v>
      </c>
      <c r="D15" s="13" t="s">
        <v>24</v>
      </c>
      <c r="E15" s="14" t="s">
        <v>58</v>
      </c>
      <c r="F15" s="15">
        <v>69</v>
      </c>
      <c r="G15" s="16">
        <v>73.2</v>
      </c>
      <c r="H15" s="16">
        <v>76</v>
      </c>
      <c r="I15" s="10">
        <f t="shared" si="0"/>
        <v>72.36</v>
      </c>
      <c r="J15" s="18">
        <v>2</v>
      </c>
      <c r="K15" s="18"/>
    </row>
    <row r="16" spans="1:11" ht="33.75" customHeight="1">
      <c r="A16" s="9">
        <v>14</v>
      </c>
      <c r="B16" s="12" t="s">
        <v>14</v>
      </c>
      <c r="C16" s="12" t="s">
        <v>23</v>
      </c>
      <c r="D16" s="13" t="s">
        <v>24</v>
      </c>
      <c r="E16" s="14" t="s">
        <v>59</v>
      </c>
      <c r="F16" s="15">
        <v>75</v>
      </c>
      <c r="G16" s="16">
        <v>64.4</v>
      </c>
      <c r="H16" s="16">
        <v>72.6</v>
      </c>
      <c r="I16" s="10">
        <f t="shared" si="0"/>
        <v>71.1</v>
      </c>
      <c r="J16" s="18">
        <v>3</v>
      </c>
      <c r="K16" s="18"/>
    </row>
    <row r="17" spans="1:11" ht="33.75" customHeight="1">
      <c r="A17" s="9">
        <v>15</v>
      </c>
      <c r="B17" s="12" t="s">
        <v>14</v>
      </c>
      <c r="C17" s="12" t="s">
        <v>25</v>
      </c>
      <c r="D17" s="13" t="s">
        <v>26</v>
      </c>
      <c r="E17" s="14" t="s">
        <v>60</v>
      </c>
      <c r="F17" s="15">
        <v>64</v>
      </c>
      <c r="G17" s="16" t="s">
        <v>78</v>
      </c>
      <c r="H17" s="16">
        <v>73</v>
      </c>
      <c r="I17" s="10">
        <f>F17*0.5+H17*0.5</f>
        <v>68.5</v>
      </c>
      <c r="J17" s="18">
        <v>1</v>
      </c>
      <c r="K17" s="18" t="s">
        <v>80</v>
      </c>
    </row>
    <row r="18" spans="1:11" ht="33.75" customHeight="1">
      <c r="A18" s="9">
        <v>16</v>
      </c>
      <c r="B18" s="12" t="s">
        <v>14</v>
      </c>
      <c r="C18" s="12" t="s">
        <v>25</v>
      </c>
      <c r="D18" s="13" t="s">
        <v>26</v>
      </c>
      <c r="E18" s="14" t="s">
        <v>61</v>
      </c>
      <c r="F18" s="15">
        <v>62</v>
      </c>
      <c r="G18" s="16" t="s">
        <v>78</v>
      </c>
      <c r="H18" s="16">
        <v>49.2</v>
      </c>
      <c r="I18" s="10">
        <f>F18*0.5+H18*0.5</f>
        <v>55.6</v>
      </c>
      <c r="J18" s="18"/>
      <c r="K18" s="18"/>
    </row>
    <row r="19" spans="1:11" ht="33.75" customHeight="1">
      <c r="A19" s="9">
        <v>17</v>
      </c>
      <c r="B19" s="12" t="s">
        <v>27</v>
      </c>
      <c r="C19" s="12" t="s">
        <v>28</v>
      </c>
      <c r="D19" s="13" t="s">
        <v>29</v>
      </c>
      <c r="E19" s="14" t="s">
        <v>62</v>
      </c>
      <c r="F19" s="15">
        <v>76</v>
      </c>
      <c r="G19" s="16">
        <v>85.4</v>
      </c>
      <c r="H19" s="16">
        <v>76</v>
      </c>
      <c r="I19" s="10">
        <f t="shared" si="0"/>
        <v>78.82000000000001</v>
      </c>
      <c r="J19" s="18">
        <v>1</v>
      </c>
      <c r="K19" s="18" t="s">
        <v>80</v>
      </c>
    </row>
    <row r="20" spans="1:11" ht="33.75" customHeight="1">
      <c r="A20" s="9">
        <v>18</v>
      </c>
      <c r="B20" s="12" t="s">
        <v>27</v>
      </c>
      <c r="C20" s="12" t="s">
        <v>28</v>
      </c>
      <c r="D20" s="13" t="s">
        <v>29</v>
      </c>
      <c r="E20" s="14" t="s">
        <v>63</v>
      </c>
      <c r="F20" s="15">
        <v>70</v>
      </c>
      <c r="G20" s="16">
        <v>66.2</v>
      </c>
      <c r="H20" s="16">
        <v>72.8</v>
      </c>
      <c r="I20" s="10">
        <f t="shared" si="0"/>
        <v>69.7</v>
      </c>
      <c r="J20" s="18">
        <v>2</v>
      </c>
      <c r="K20" s="18"/>
    </row>
    <row r="21" spans="1:11" ht="33.75" customHeight="1">
      <c r="A21" s="9">
        <v>19</v>
      </c>
      <c r="B21" s="12" t="s">
        <v>30</v>
      </c>
      <c r="C21" s="12" t="s">
        <v>31</v>
      </c>
      <c r="D21" s="13" t="s">
        <v>32</v>
      </c>
      <c r="E21" s="14" t="s">
        <v>64</v>
      </c>
      <c r="F21" s="15">
        <v>73</v>
      </c>
      <c r="G21" s="16" t="s">
        <v>78</v>
      </c>
      <c r="H21" s="16">
        <v>75.4</v>
      </c>
      <c r="I21" s="10">
        <f>F21*0.5+H21*0.5</f>
        <v>74.2</v>
      </c>
      <c r="J21" s="18">
        <v>1</v>
      </c>
      <c r="K21" s="18" t="s">
        <v>80</v>
      </c>
    </row>
    <row r="22" spans="1:11" ht="33.75" customHeight="1">
      <c r="A22" s="9">
        <v>20</v>
      </c>
      <c r="B22" s="12" t="s">
        <v>30</v>
      </c>
      <c r="C22" s="12" t="s">
        <v>31</v>
      </c>
      <c r="D22" s="13" t="s">
        <v>32</v>
      </c>
      <c r="E22" s="14" t="s">
        <v>65</v>
      </c>
      <c r="F22" s="15">
        <v>56</v>
      </c>
      <c r="G22" s="16" t="s">
        <v>78</v>
      </c>
      <c r="H22" s="16">
        <v>68.8</v>
      </c>
      <c r="I22" s="10">
        <f aca="true" t="shared" si="1" ref="I22:I28">F22*0.5+H22*0.5</f>
        <v>62.4</v>
      </c>
      <c r="J22" s="18">
        <v>2</v>
      </c>
      <c r="K22" s="18"/>
    </row>
    <row r="23" spans="1:11" ht="33.75" customHeight="1">
      <c r="A23" s="9">
        <v>21</v>
      </c>
      <c r="B23" s="12" t="s">
        <v>33</v>
      </c>
      <c r="C23" s="12" t="s">
        <v>34</v>
      </c>
      <c r="D23" s="13" t="s">
        <v>16</v>
      </c>
      <c r="E23" s="14" t="s">
        <v>66</v>
      </c>
      <c r="F23" s="15">
        <v>52</v>
      </c>
      <c r="G23" s="16" t="s">
        <v>78</v>
      </c>
      <c r="H23" s="16">
        <v>70.4</v>
      </c>
      <c r="I23" s="10">
        <f t="shared" si="1"/>
        <v>61.2</v>
      </c>
      <c r="J23" s="18">
        <v>1</v>
      </c>
      <c r="K23" s="18" t="s">
        <v>80</v>
      </c>
    </row>
    <row r="24" spans="1:11" ht="33.75" customHeight="1">
      <c r="A24" s="9">
        <v>22</v>
      </c>
      <c r="B24" s="12" t="s">
        <v>33</v>
      </c>
      <c r="C24" s="12" t="s">
        <v>35</v>
      </c>
      <c r="D24" s="13" t="s">
        <v>29</v>
      </c>
      <c r="E24" s="14" t="s">
        <v>67</v>
      </c>
      <c r="F24" s="15">
        <v>52</v>
      </c>
      <c r="G24" s="16" t="s">
        <v>78</v>
      </c>
      <c r="H24" s="16">
        <v>72.6</v>
      </c>
      <c r="I24" s="10">
        <f t="shared" si="1"/>
        <v>62.3</v>
      </c>
      <c r="J24" s="18">
        <v>1</v>
      </c>
      <c r="K24" s="18" t="s">
        <v>80</v>
      </c>
    </row>
    <row r="25" spans="1:11" ht="33.75" customHeight="1">
      <c r="A25" s="9">
        <v>23</v>
      </c>
      <c r="B25" s="12" t="s">
        <v>33</v>
      </c>
      <c r="C25" s="12" t="s">
        <v>36</v>
      </c>
      <c r="D25" s="13" t="s">
        <v>37</v>
      </c>
      <c r="E25" s="14" t="s">
        <v>68</v>
      </c>
      <c r="F25" s="15">
        <v>70</v>
      </c>
      <c r="G25" s="16" t="s">
        <v>78</v>
      </c>
      <c r="H25" s="16">
        <v>77.1</v>
      </c>
      <c r="I25" s="10">
        <f t="shared" si="1"/>
        <v>73.55</v>
      </c>
      <c r="J25" s="18">
        <v>1</v>
      </c>
      <c r="K25" s="18" t="s">
        <v>80</v>
      </c>
    </row>
    <row r="26" spans="1:11" ht="33.75" customHeight="1">
      <c r="A26" s="9">
        <v>24</v>
      </c>
      <c r="B26" s="12" t="s">
        <v>33</v>
      </c>
      <c r="C26" s="12" t="s">
        <v>38</v>
      </c>
      <c r="D26" s="13" t="s">
        <v>39</v>
      </c>
      <c r="E26" s="14" t="s">
        <v>69</v>
      </c>
      <c r="F26" s="15">
        <v>72</v>
      </c>
      <c r="G26" s="16" t="s">
        <v>78</v>
      </c>
      <c r="H26" s="16">
        <v>75.8</v>
      </c>
      <c r="I26" s="10">
        <f>F26*0.5+H26*0.5</f>
        <v>73.9</v>
      </c>
      <c r="J26" s="18">
        <v>1</v>
      </c>
      <c r="K26" s="18" t="s">
        <v>80</v>
      </c>
    </row>
    <row r="27" spans="1:11" ht="33.75" customHeight="1">
      <c r="A27" s="9">
        <v>25</v>
      </c>
      <c r="B27" s="12" t="s">
        <v>33</v>
      </c>
      <c r="C27" s="12" t="s">
        <v>38</v>
      </c>
      <c r="D27" s="13" t="s">
        <v>39</v>
      </c>
      <c r="E27" s="14" t="s">
        <v>70</v>
      </c>
      <c r="F27" s="15">
        <v>69</v>
      </c>
      <c r="G27" s="16" t="s">
        <v>78</v>
      </c>
      <c r="H27" s="16" t="s">
        <v>79</v>
      </c>
      <c r="I27" s="10">
        <f>F27*0.5</f>
        <v>34.5</v>
      </c>
      <c r="J27" s="18"/>
      <c r="K27" s="18"/>
    </row>
    <row r="28" spans="1:11" ht="33.75" customHeight="1">
      <c r="A28" s="9">
        <v>26</v>
      </c>
      <c r="B28" s="12" t="s">
        <v>33</v>
      </c>
      <c r="C28" s="12" t="s">
        <v>38</v>
      </c>
      <c r="D28" s="13" t="s">
        <v>39</v>
      </c>
      <c r="E28" s="14" t="s">
        <v>71</v>
      </c>
      <c r="F28" s="15">
        <v>66</v>
      </c>
      <c r="G28" s="16" t="s">
        <v>78</v>
      </c>
      <c r="H28" s="16" t="s">
        <v>79</v>
      </c>
      <c r="I28" s="10">
        <f>F28*0.5</f>
        <v>33</v>
      </c>
      <c r="J28" s="18"/>
      <c r="K28" s="18"/>
    </row>
    <row r="29" spans="1:11" ht="33.75" customHeight="1">
      <c r="A29" s="9">
        <v>27</v>
      </c>
      <c r="B29" s="12" t="s">
        <v>33</v>
      </c>
      <c r="C29" s="12" t="s">
        <v>40</v>
      </c>
      <c r="D29" s="13" t="s">
        <v>41</v>
      </c>
      <c r="E29" s="14" t="s">
        <v>72</v>
      </c>
      <c r="F29" s="15">
        <v>53</v>
      </c>
      <c r="G29" s="16" t="s">
        <v>78</v>
      </c>
      <c r="H29" s="16">
        <v>67.5</v>
      </c>
      <c r="I29" s="10">
        <f>F29*0.5+H29*0.5</f>
        <v>60.25</v>
      </c>
      <c r="J29" s="18">
        <v>1</v>
      </c>
      <c r="K29" s="18" t="s">
        <v>80</v>
      </c>
    </row>
    <row r="30" spans="1:11" ht="33.75" customHeight="1">
      <c r="A30" s="9">
        <v>28</v>
      </c>
      <c r="B30" s="12" t="s">
        <v>33</v>
      </c>
      <c r="C30" s="12" t="s">
        <v>42</v>
      </c>
      <c r="D30" s="13" t="s">
        <v>43</v>
      </c>
      <c r="E30" s="14" t="s">
        <v>73</v>
      </c>
      <c r="F30" s="15">
        <v>57</v>
      </c>
      <c r="G30" s="16">
        <v>83.6</v>
      </c>
      <c r="H30" s="16">
        <v>73.1</v>
      </c>
      <c r="I30" s="10">
        <f t="shared" si="0"/>
        <v>69.80999999999999</v>
      </c>
      <c r="J30" s="18">
        <v>1</v>
      </c>
      <c r="K30" s="18" t="s">
        <v>80</v>
      </c>
    </row>
    <row r="31" spans="1:11" ht="33.75" customHeight="1">
      <c r="A31" s="9">
        <v>29</v>
      </c>
      <c r="B31" s="12" t="s">
        <v>33</v>
      </c>
      <c r="C31" s="12" t="s">
        <v>42</v>
      </c>
      <c r="D31" s="13" t="s">
        <v>43</v>
      </c>
      <c r="E31" s="14" t="s">
        <v>74</v>
      </c>
      <c r="F31" s="15">
        <v>55</v>
      </c>
      <c r="G31" s="16">
        <v>82.6</v>
      </c>
      <c r="H31" s="16">
        <v>75.8</v>
      </c>
      <c r="I31" s="10">
        <f t="shared" si="0"/>
        <v>69.52</v>
      </c>
      <c r="J31" s="18">
        <v>2</v>
      </c>
      <c r="K31" s="18" t="s">
        <v>80</v>
      </c>
    </row>
    <row r="32" spans="1:11" ht="33.75" customHeight="1">
      <c r="A32" s="9">
        <v>30</v>
      </c>
      <c r="B32" s="12" t="s">
        <v>33</v>
      </c>
      <c r="C32" s="12" t="s">
        <v>42</v>
      </c>
      <c r="D32" s="13" t="s">
        <v>43</v>
      </c>
      <c r="E32" s="14" t="s">
        <v>75</v>
      </c>
      <c r="F32" s="15">
        <v>53</v>
      </c>
      <c r="G32" s="16">
        <v>84</v>
      </c>
      <c r="H32" s="16">
        <v>70.6</v>
      </c>
      <c r="I32" s="10">
        <f t="shared" si="0"/>
        <v>67.58</v>
      </c>
      <c r="J32" s="18">
        <v>3</v>
      </c>
      <c r="K32" s="18"/>
    </row>
    <row r="33" spans="1:11" ht="33.75" customHeight="1">
      <c r="A33" s="9">
        <v>31</v>
      </c>
      <c r="B33" s="12" t="s">
        <v>33</v>
      </c>
      <c r="C33" s="12" t="s">
        <v>42</v>
      </c>
      <c r="D33" s="13" t="s">
        <v>43</v>
      </c>
      <c r="E33" s="14" t="s">
        <v>76</v>
      </c>
      <c r="F33" s="15">
        <v>51</v>
      </c>
      <c r="G33" s="16">
        <v>81</v>
      </c>
      <c r="H33" s="16">
        <v>68.6</v>
      </c>
      <c r="I33" s="10">
        <f t="shared" si="0"/>
        <v>65.28</v>
      </c>
      <c r="J33" s="18">
        <v>4</v>
      </c>
      <c r="K33" s="18"/>
    </row>
    <row r="34" spans="1:11" ht="33.75" customHeight="1">
      <c r="A34" s="9">
        <v>32</v>
      </c>
      <c r="B34" s="12" t="s">
        <v>44</v>
      </c>
      <c r="C34" s="12" t="s">
        <v>45</v>
      </c>
      <c r="D34" s="13" t="s">
        <v>16</v>
      </c>
      <c r="E34" s="14" t="s">
        <v>77</v>
      </c>
      <c r="F34" s="15">
        <v>60.5</v>
      </c>
      <c r="G34" s="16" t="s">
        <v>78</v>
      </c>
      <c r="H34" s="16">
        <v>76</v>
      </c>
      <c r="I34" s="10">
        <f>F34*0.5+H34*0.5</f>
        <v>68.25</v>
      </c>
      <c r="J34" s="18">
        <v>1</v>
      </c>
      <c r="K34" s="18" t="s">
        <v>80</v>
      </c>
    </row>
  </sheetData>
  <sheetProtection/>
  <mergeCells count="1">
    <mergeCell ref="A1:K1"/>
  </mergeCells>
  <printOptions horizont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xb21cn</cp:lastModifiedBy>
  <cp:lastPrinted>2020-08-24T01:43:15Z</cp:lastPrinted>
  <dcterms:created xsi:type="dcterms:W3CDTF">2016-05-26T00:55:08Z</dcterms:created>
  <dcterms:modified xsi:type="dcterms:W3CDTF">2023-01-07T06:57:34Z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