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tabRatio="903" activeTab="0"/>
  </bookViews>
  <sheets>
    <sheet name="1面试室 " sheetId="1" r:id="rId1"/>
    <sheet name="2面试室" sheetId="2" r:id="rId2"/>
    <sheet name="3面试室  " sheetId="3" r:id="rId3"/>
    <sheet name="4面试室 " sheetId="4" r:id="rId4"/>
  </sheets>
  <definedNames/>
  <calcPr fullCalcOnLoad="1"/>
</workbook>
</file>

<file path=xl/sharedStrings.xml><?xml version="1.0" encoding="utf-8"?>
<sst xmlns="http://schemas.openxmlformats.org/spreadsheetml/2006/main" count="786" uniqueCount="267">
  <si>
    <t>大足区事业单位2022年第三季度公开招聘工作人员笔试、面试、总成绩及体检人员公布表（一面试室）</t>
  </si>
  <si>
    <t xml:space="preserve">    注：总成绩＝（《职业能力倾向测验》+《综合应用能力》）÷3×50%+综合面试×50%</t>
  </si>
  <si>
    <t>面试日期：2023年1月8日</t>
  </si>
  <si>
    <t>序号</t>
  </si>
  <si>
    <t>招聘单位</t>
  </si>
  <si>
    <t>招聘岗位</t>
  </si>
  <si>
    <t>岗位
编号</t>
  </si>
  <si>
    <t>准考证号</t>
  </si>
  <si>
    <t>姓名</t>
  </si>
  <si>
    <t>性别</t>
  </si>
  <si>
    <t>职业能力倾向测验成绩</t>
  </si>
  <si>
    <t>综合应用能力成绩</t>
  </si>
  <si>
    <t>笔试成绩折算分</t>
  </si>
  <si>
    <t xml:space="preserve"> 综合面试成绩</t>
  </si>
  <si>
    <t>综合面试成绩折算分</t>
  </si>
  <si>
    <t>总成绩</t>
  </si>
  <si>
    <t>分岗位
排名</t>
  </si>
  <si>
    <t>是否进入体检</t>
  </si>
  <si>
    <t>重庆市大足区人民医院</t>
  </si>
  <si>
    <t>护理岗1</t>
  </si>
  <si>
    <t>岗位82</t>
  </si>
  <si>
    <t>5450180102122</t>
  </si>
  <si>
    <t>汪天露</t>
  </si>
  <si>
    <t>女</t>
  </si>
  <si>
    <t>是</t>
  </si>
  <si>
    <t>5450180102109</t>
  </si>
  <si>
    <t>傅雅婷</t>
  </si>
  <si>
    <t>5450180102128</t>
  </si>
  <si>
    <t>张林欢</t>
  </si>
  <si>
    <t>5450180102126</t>
  </si>
  <si>
    <t>唐露</t>
  </si>
  <si>
    <t>5450180102102</t>
  </si>
  <si>
    <t>张磊</t>
  </si>
  <si>
    <t>男</t>
  </si>
  <si>
    <t>5450180102118</t>
  </si>
  <si>
    <t>孙正伟</t>
  </si>
  <si>
    <t>5450180102110</t>
  </si>
  <si>
    <t>刘学成</t>
  </si>
  <si>
    <t>5450180102124</t>
  </si>
  <si>
    <t>江路</t>
  </si>
  <si>
    <t>5450180102119</t>
  </si>
  <si>
    <t>胡玲玲</t>
  </si>
  <si>
    <t>5450180102112</t>
  </si>
  <si>
    <t>罗马玲</t>
  </si>
  <si>
    <t>5450180102125</t>
  </si>
  <si>
    <t>邓梦秋</t>
  </si>
  <si>
    <t>5450180102114</t>
  </si>
  <si>
    <t>龙莎</t>
  </si>
  <si>
    <t>5450180102104</t>
  </si>
  <si>
    <t>杨欢</t>
  </si>
  <si>
    <t>5450180102130</t>
  </si>
  <si>
    <t>唐礼月</t>
  </si>
  <si>
    <t>5450180102030</t>
  </si>
  <si>
    <t>覃雨露</t>
  </si>
  <si>
    <t>5450180102117</t>
  </si>
  <si>
    <t>陈熙</t>
  </si>
  <si>
    <t>5450180102120</t>
  </si>
  <si>
    <t>杨怡</t>
  </si>
  <si>
    <t>5450180102115</t>
  </si>
  <si>
    <t>杨茜</t>
  </si>
  <si>
    <t>5450180102129</t>
  </si>
  <si>
    <t>胡婷</t>
  </si>
  <si>
    <t>缺考</t>
  </si>
  <si>
    <t>5450180102205</t>
  </si>
  <si>
    <t>李彩方</t>
  </si>
  <si>
    <t>重庆市大足区中敖中心卫生院</t>
  </si>
  <si>
    <t>护理岗</t>
  </si>
  <si>
    <t>岗位89</t>
  </si>
  <si>
    <t>5450180103001</t>
  </si>
  <si>
    <t>刘炼</t>
  </si>
  <si>
    <t>5450180102622</t>
  </si>
  <si>
    <t>王德艺</t>
  </si>
  <si>
    <t>5450180102615</t>
  </si>
  <si>
    <t>陈茂雪</t>
  </si>
  <si>
    <t>5450180102627</t>
  </si>
  <si>
    <t>曾程</t>
  </si>
  <si>
    <t>5450180102715</t>
  </si>
  <si>
    <t>舒小童</t>
  </si>
  <si>
    <t>5450180102709</t>
  </si>
  <si>
    <t>田贵菲</t>
  </si>
  <si>
    <t>大足区事业单位2022年第三季度公开招聘工作人员笔试、面试、总成绩及体检人员公布表（二面试室）</t>
  </si>
  <si>
    <t>护理岗2</t>
  </si>
  <si>
    <t>岗位83</t>
  </si>
  <si>
    <t>5450180102221</t>
  </si>
  <si>
    <t>唐芳</t>
  </si>
  <si>
    <t>5450180102209</t>
  </si>
  <si>
    <t>张芃</t>
  </si>
  <si>
    <t>5450180102212</t>
  </si>
  <si>
    <t>张子雨</t>
  </si>
  <si>
    <t>5450180102211</t>
  </si>
  <si>
    <t>陈思宇</t>
  </si>
  <si>
    <t>5450180102227</t>
  </si>
  <si>
    <t>李司棋</t>
  </si>
  <si>
    <t>5450180102303</t>
  </si>
  <si>
    <t>唐家玲</t>
  </si>
  <si>
    <t>5450180102213</t>
  </si>
  <si>
    <t>李荧霞</t>
  </si>
  <si>
    <t>5450180102208</t>
  </si>
  <si>
    <t>杨苹</t>
  </si>
  <si>
    <t>5450180102222</t>
  </si>
  <si>
    <t>文雯</t>
  </si>
  <si>
    <t>5450180102216</t>
  </si>
  <si>
    <t>汪炼</t>
  </si>
  <si>
    <t>5450180102302</t>
  </si>
  <si>
    <t>刘春月</t>
  </si>
  <si>
    <t>5450180102215</t>
  </si>
  <si>
    <t>姚莹</t>
  </si>
  <si>
    <t>5450180102223</t>
  </si>
  <si>
    <t>唐欢</t>
  </si>
  <si>
    <t>5450180102229</t>
  </si>
  <si>
    <t>谢昕彤</t>
  </si>
  <si>
    <t>5450180102219</t>
  </si>
  <si>
    <t>张逸蘋</t>
  </si>
  <si>
    <t>5450180102217</t>
  </si>
  <si>
    <t>李佳欣</t>
  </si>
  <si>
    <t>5450180102224</t>
  </si>
  <si>
    <t>曹婷婷</t>
  </si>
  <si>
    <t>5450180102225</t>
  </si>
  <si>
    <t>费晓琴</t>
  </si>
  <si>
    <t>5450180102301</t>
  </si>
  <si>
    <t>文庆</t>
  </si>
  <si>
    <t>重庆市大足区石马中心卫生院</t>
  </si>
  <si>
    <t>岗位91</t>
  </si>
  <si>
    <t>5450180103102</t>
  </si>
  <si>
    <t>罗梦思</t>
  </si>
  <si>
    <t>5450180103123</t>
  </si>
  <si>
    <t>余瑶</t>
  </si>
  <si>
    <t>5450180103011</t>
  </si>
  <si>
    <t>黄泳</t>
  </si>
  <si>
    <t>重庆市大足区珠溪中心卫生院</t>
  </si>
  <si>
    <t>岗位92</t>
  </si>
  <si>
    <t>5450180103302</t>
  </si>
  <si>
    <t>郑佳燕</t>
  </si>
  <si>
    <t>5450180103305</t>
  </si>
  <si>
    <t>陈崇凤</t>
  </si>
  <si>
    <t>5450180103228</t>
  </si>
  <si>
    <t>李欢</t>
  </si>
  <si>
    <t>重庆市大足区宝兴镇卫生院</t>
  </si>
  <si>
    <t>岗位93</t>
  </si>
  <si>
    <t>5450180103309</t>
  </si>
  <si>
    <t>黎红</t>
  </si>
  <si>
    <t>5450180103308</t>
  </si>
  <si>
    <t>王敏</t>
  </si>
  <si>
    <t>大足区事业单位2022年第三季度公开招聘工作人员笔试、面试、总成绩及体检人员公布表（三面试室）</t>
  </si>
  <si>
    <t>护理岗3</t>
  </si>
  <si>
    <t>岗位84</t>
  </si>
  <si>
    <t>5450180102318</t>
  </si>
  <si>
    <t>袁宁</t>
  </si>
  <si>
    <t>5450180102312</t>
  </si>
  <si>
    <t>隆赟然</t>
  </si>
  <si>
    <t>5450180102323</t>
  </si>
  <si>
    <t>何江燕</t>
  </si>
  <si>
    <t>5450180102309</t>
  </si>
  <si>
    <t>侯佳佳</t>
  </si>
  <si>
    <t>5450180102313</t>
  </si>
  <si>
    <t>胥兴娟</t>
  </si>
  <si>
    <t>5450180102307</t>
  </si>
  <si>
    <t>王婷婷</t>
  </si>
  <si>
    <t>5450180102321</t>
  </si>
  <si>
    <t>李亚欣</t>
  </si>
  <si>
    <t>5450180102322</t>
  </si>
  <si>
    <t>吴红梅</t>
  </si>
  <si>
    <t>5450180102311</t>
  </si>
  <si>
    <t>邱扬</t>
  </si>
  <si>
    <t>5450180102329</t>
  </si>
  <si>
    <t>李黎</t>
  </si>
  <si>
    <t>5450180102316</t>
  </si>
  <si>
    <t>卯云梅</t>
  </si>
  <si>
    <t>5450180102315</t>
  </si>
  <si>
    <t>严钰璇</t>
  </si>
  <si>
    <t>5450180102308</t>
  </si>
  <si>
    <t>陈粤</t>
  </si>
  <si>
    <t>5450180102319</t>
  </si>
  <si>
    <t>席淼</t>
  </si>
  <si>
    <t>重庆市大足区第二人民医院</t>
  </si>
  <si>
    <t>岗位86</t>
  </si>
  <si>
    <t>5450180102416</t>
  </si>
  <si>
    <t>梁飏</t>
  </si>
  <si>
    <t>5450180102420</t>
  </si>
  <si>
    <t>张静</t>
  </si>
  <si>
    <t>5450180102417</t>
  </si>
  <si>
    <t>李幸</t>
  </si>
  <si>
    <t>5450180102414</t>
  </si>
  <si>
    <t>钟宇</t>
  </si>
  <si>
    <t>5450180102424</t>
  </si>
  <si>
    <t>田皓</t>
  </si>
  <si>
    <t>5450180102413</t>
  </si>
  <si>
    <t>袁玉婷</t>
  </si>
  <si>
    <t>5450180102427</t>
  </si>
  <si>
    <t>魏亚飞</t>
  </si>
  <si>
    <t>5450180102422</t>
  </si>
  <si>
    <t>崔卫</t>
  </si>
  <si>
    <t>5450180102423</t>
  </si>
  <si>
    <t>罗静怡</t>
  </si>
  <si>
    <t>5450180102421</t>
  </si>
  <si>
    <t>李文静</t>
  </si>
  <si>
    <t>5450180102418</t>
  </si>
  <si>
    <t>肖逸琳</t>
  </si>
  <si>
    <t>5450180102415</t>
  </si>
  <si>
    <t>王曼</t>
  </si>
  <si>
    <t>5450180102425</t>
  </si>
  <si>
    <t>胡先富</t>
  </si>
  <si>
    <t>大足区事业单位2022年第三季度公开招聘工作人员笔试、面试、总成绩及体检人员公布表（四面试室）</t>
  </si>
  <si>
    <t>重庆市大足区妇幼保健计划生育服务中心服务中心</t>
  </si>
  <si>
    <t>岗位85</t>
  </si>
  <si>
    <t>5450180102403</t>
  </si>
  <si>
    <t>王荣</t>
  </si>
  <si>
    <t>5450180102405</t>
  </si>
  <si>
    <t>杨静</t>
  </si>
  <si>
    <t>5450180102402</t>
  </si>
  <si>
    <t>张燕</t>
  </si>
  <si>
    <t>重症医学护理岗</t>
  </si>
  <si>
    <t>岗位87</t>
  </si>
  <si>
    <t>5450180102522</t>
  </si>
  <si>
    <t>游阳</t>
  </si>
  <si>
    <t>5450180102430</t>
  </si>
  <si>
    <t>黎黎</t>
  </si>
  <si>
    <t>5450180102513</t>
  </si>
  <si>
    <t>陈茜</t>
  </si>
  <si>
    <t>5450180102504</t>
  </si>
  <si>
    <t>何小梅</t>
  </si>
  <si>
    <t>5450180102526</t>
  </si>
  <si>
    <t>杨世菊</t>
  </si>
  <si>
    <t>5450180102429</t>
  </si>
  <si>
    <t>余玉琼</t>
  </si>
  <si>
    <t>5450180102530</t>
  </si>
  <si>
    <t>谷若愚</t>
  </si>
  <si>
    <t>5450180102503</t>
  </si>
  <si>
    <t>况运英</t>
  </si>
  <si>
    <t>5450180102520</t>
  </si>
  <si>
    <t>唐悦</t>
  </si>
  <si>
    <t>重庆市大足区精神卫生中心</t>
  </si>
  <si>
    <t>岗位88</t>
  </si>
  <si>
    <t>5450180102601</t>
  </si>
  <si>
    <t>谭琴</t>
  </si>
  <si>
    <t>5450180102612</t>
  </si>
  <si>
    <t>杜娇</t>
  </si>
  <si>
    <t>5450180102602</t>
  </si>
  <si>
    <t>杨朝玲</t>
  </si>
  <si>
    <t>5450180102613</t>
  </si>
  <si>
    <t>张琴</t>
  </si>
  <si>
    <t>5450180102609</t>
  </si>
  <si>
    <t>黄维</t>
  </si>
  <si>
    <t>5450180102606</t>
  </si>
  <si>
    <t>邓祖伟</t>
  </si>
  <si>
    <t>5450180102608</t>
  </si>
  <si>
    <t>苏琴</t>
  </si>
  <si>
    <t>5450180102605</t>
  </si>
  <si>
    <t>裴芹</t>
  </si>
  <si>
    <t>5450180102611</t>
  </si>
  <si>
    <t>邓茜</t>
  </si>
  <si>
    <t>重庆市大足区雍溪镇卫生院</t>
  </si>
  <si>
    <t>岗位94</t>
  </si>
  <si>
    <t>5450180103311</t>
  </si>
  <si>
    <t>王静</t>
  </si>
  <si>
    <t>5450180103325</t>
  </si>
  <si>
    <t>阮笠黎</t>
  </si>
  <si>
    <t>5450180103422</t>
  </si>
  <si>
    <t>王诗佳</t>
  </si>
  <si>
    <t>重庆市大足区季家镇卫生院</t>
  </si>
  <si>
    <t>岗位95</t>
  </si>
  <si>
    <t>5450180103515</t>
  </si>
  <si>
    <t>李君艳</t>
  </si>
  <si>
    <t>5450180103519</t>
  </si>
  <si>
    <t>敖琳</t>
  </si>
  <si>
    <t>5450180103620</t>
  </si>
  <si>
    <t>易良美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</si>
</sst>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.00_);[Red]\(0.00\)"/>
    <numFmt numFmtId="181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方正仿宋_GBK"/>
      <family val="0"/>
    </font>
    <font>
      <sz val="10"/>
      <name val="宋体"/>
      <family val="0"/>
    </font>
    <font>
      <b/>
      <sz val="18"/>
      <name val="黑体"/>
      <family val="3"/>
    </font>
    <font>
      <b/>
      <sz val="14"/>
      <name val="仿宋_GB2312"/>
      <family val="3"/>
    </font>
    <font>
      <sz val="12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2"/>
      <color theme="1"/>
      <name val="方正仿宋_GBK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176" fontId="0" fillId="0" borderId="0" applyFont="0" applyFill="0" applyBorder="0" applyAlignment="0" applyProtection="0"/>
    <xf numFmtId="0" fontId="27" fillId="0" borderId="0">
      <alignment/>
      <protection/>
    </xf>
    <xf numFmtId="0" fontId="8" fillId="3" borderId="0" applyNumberFormat="0" applyBorder="0" applyAlignment="0" applyProtection="0"/>
    <xf numFmtId="0" fontId="9" fillId="4" borderId="1" applyNumberFormat="0" applyAlignment="0" applyProtection="0"/>
    <xf numFmtId="177" fontId="0" fillId="0" borderId="0" applyFont="0" applyFill="0" applyBorder="0" applyAlignment="0" applyProtection="0"/>
    <xf numFmtId="0" fontId="27" fillId="0" borderId="0">
      <alignment vertical="center"/>
      <protection/>
    </xf>
    <xf numFmtId="0" fontId="8" fillId="5" borderId="0" applyNumberFormat="0" applyBorder="0" applyAlignment="0" applyProtection="0"/>
    <xf numFmtId="0" fontId="28" fillId="6" borderId="2" applyNumberFormat="0" applyAlignment="0" applyProtection="0"/>
    <xf numFmtId="179" fontId="0" fillId="0" borderId="0" applyFont="0" applyFill="0" applyBorder="0" applyAlignment="0" applyProtection="0"/>
    <xf numFmtId="0" fontId="27" fillId="0" borderId="0">
      <alignment vertical="center"/>
      <protection/>
    </xf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0" borderId="7" applyNumberFormat="0" applyAlignment="0" applyProtection="0"/>
    <xf numFmtId="0" fontId="10" fillId="10" borderId="1" applyNumberFormat="0" applyAlignment="0" applyProtection="0"/>
    <xf numFmtId="0" fontId="27" fillId="11" borderId="0" applyNumberFormat="0" applyBorder="0" applyAlignment="0" applyProtection="0"/>
    <xf numFmtId="0" fontId="22" fillId="12" borderId="8" applyNumberFormat="0" applyAlignment="0" applyProtection="0"/>
    <xf numFmtId="0" fontId="27" fillId="0" borderId="0">
      <alignment/>
      <protection/>
    </xf>
    <xf numFmtId="0" fontId="8" fillId="3" borderId="0" applyNumberFormat="0" applyBorder="0" applyAlignment="0" applyProtection="0"/>
    <xf numFmtId="0" fontId="27" fillId="0" borderId="0">
      <alignment/>
      <protection/>
    </xf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5" borderId="0" applyNumberFormat="0" applyBorder="0" applyAlignment="0" applyProtection="0"/>
    <xf numFmtId="0" fontId="27" fillId="0" borderId="0">
      <alignment/>
      <protection/>
    </xf>
    <xf numFmtId="0" fontId="26" fillId="14" borderId="0" applyNumberFormat="0" applyBorder="0" applyAlignment="0" applyProtection="0"/>
    <xf numFmtId="0" fontId="27" fillId="0" borderId="0">
      <alignment/>
      <protection/>
    </xf>
    <xf numFmtId="0" fontId="8" fillId="15" borderId="0" applyNumberFormat="0" applyBorder="0" applyAlignment="0" applyProtection="0"/>
    <xf numFmtId="0" fontId="27" fillId="0" borderId="0">
      <alignment/>
      <protection/>
    </xf>
    <xf numFmtId="0" fontId="12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29" fillId="6" borderId="11" applyNumberForma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>
      <alignment vertical="center"/>
      <protection/>
    </xf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12" fillId="19" borderId="0" applyNumberFormat="0" applyBorder="0" applyAlignment="0" applyProtection="0"/>
    <xf numFmtId="0" fontId="27" fillId="0" borderId="0">
      <alignment vertical="center"/>
      <protection/>
    </xf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30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22" borderId="0" applyNumberFormat="0" applyBorder="0" applyAlignment="0" applyProtection="0"/>
    <xf numFmtId="0" fontId="27" fillId="0" borderId="0">
      <alignment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0" borderId="0">
      <alignment/>
      <protection/>
    </xf>
    <xf numFmtId="0" fontId="27" fillId="27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28" borderId="0" applyNumberFormat="0" applyBorder="0" applyAlignment="0" applyProtection="0"/>
    <xf numFmtId="0" fontId="27" fillId="0" borderId="0">
      <alignment/>
      <protection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0" borderId="0">
      <alignment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0" borderId="12" applyNumberFormat="0" applyFill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33" fillId="0" borderId="13" applyNumberFormat="0" applyFill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4" fillId="0" borderId="14" applyNumberFormat="0" applyFill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2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31" fillId="39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8" fillId="41" borderId="2" applyNumberFormat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1" fillId="4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3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44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16" applyNumberFormat="0" applyFill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45" borderId="0" applyNumberFormat="0" applyBorder="0" applyAlignment="0" applyProtection="0"/>
    <xf numFmtId="0" fontId="44" fillId="0" borderId="17" applyNumberFormat="0" applyFill="0" applyAlignment="0" applyProtection="0"/>
    <xf numFmtId="0" fontId="45" fillId="46" borderId="18" applyNumberFormat="0" applyAlignment="0" applyProtection="0"/>
    <xf numFmtId="0" fontId="46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49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49" borderId="20" xfId="0" applyFont="1" applyFill="1" applyBorder="1" applyAlignment="1">
      <alignment horizontal="center" vertical="center" wrapText="1" shrinkToFit="1"/>
    </xf>
    <xf numFmtId="0" fontId="47" fillId="0" borderId="20" xfId="0" applyNumberFormat="1" applyFont="1" applyFill="1" applyBorder="1" applyAlignment="1">
      <alignment horizontal="center" vertical="center"/>
    </xf>
    <xf numFmtId="49" fontId="47" fillId="0" borderId="20" xfId="0" applyNumberFormat="1" applyFont="1" applyFill="1" applyBorder="1" applyAlignment="1">
      <alignment horizontal="center" vertical="center" shrinkToFit="1"/>
    </xf>
    <xf numFmtId="49" fontId="47" fillId="0" borderId="20" xfId="0" applyNumberFormat="1" applyFont="1" applyFill="1" applyBorder="1" applyAlignment="1">
      <alignment horizontal="center" vertical="center"/>
    </xf>
    <xf numFmtId="181" fontId="47" fillId="0" borderId="2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81" fontId="47" fillId="49" borderId="20" xfId="163" applyNumberFormat="1" applyFont="1" applyFill="1" applyBorder="1" applyAlignment="1">
      <alignment horizontal="center" vertical="center" shrinkToFit="1"/>
      <protection/>
    </xf>
    <xf numFmtId="180" fontId="3" fillId="0" borderId="20" xfId="0" applyNumberFormat="1" applyFont="1" applyFill="1" applyBorder="1" applyAlignment="1">
      <alignment horizontal="center" vertical="center" shrinkToFit="1"/>
    </xf>
    <xf numFmtId="181" fontId="47" fillId="49" borderId="20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</cellXfs>
  <cellStyles count="363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常规 3 4 3" xfId="22"/>
    <cellStyle name="40% - 强调文字颜色 3" xfId="23"/>
    <cellStyle name="计算 2" xfId="24"/>
    <cellStyle name="Comma" xfId="25"/>
    <cellStyle name="常规 7 3" xfId="26"/>
    <cellStyle name="差" xfId="27"/>
    <cellStyle name="60% - 强调文字颜色 3" xfId="28"/>
    <cellStyle name="Hyperlink" xfId="29"/>
    <cellStyle name="Percent" xfId="30"/>
    <cellStyle name="常规 3 3 2 4" xfId="31"/>
    <cellStyle name="Followed Hyperlink" xfId="32"/>
    <cellStyle name="注释" xfId="33"/>
    <cellStyle name="常规 6" xfId="34"/>
    <cellStyle name="标题 4" xfId="35"/>
    <cellStyle name="常规 5 2 4" xfId="36"/>
    <cellStyle name="警告文本" xfId="37"/>
    <cellStyle name="常规 6 5" xfId="38"/>
    <cellStyle name="常规 4 4 3" xfId="39"/>
    <cellStyle name="常规 4 2 2 3" xfId="40"/>
    <cellStyle name="60% - 强调文字颜色 2" xfId="41"/>
    <cellStyle name="标题" xfId="42"/>
    <cellStyle name="常规 5 2" xfId="43"/>
    <cellStyle name="解释性文本" xfId="44"/>
    <cellStyle name="标题 1" xfId="45"/>
    <cellStyle name="标题 2" xfId="46"/>
    <cellStyle name="常规 5 2 2" xfId="47"/>
    <cellStyle name="标题 3" xfId="48"/>
    <cellStyle name="常规 5 2 3" xfId="49"/>
    <cellStyle name="60% - 强调文字颜色 1" xfId="50"/>
    <cellStyle name="60% - 强调文字颜色 4" xfId="51"/>
    <cellStyle name="常规 6 3 2 2" xfId="52"/>
    <cellStyle name="常规 2 4 4 3" xfId="53"/>
    <cellStyle name="输出" xfId="54"/>
    <cellStyle name="计算" xfId="55"/>
    <cellStyle name="40% - 强调文字颜色 4 2" xfId="56"/>
    <cellStyle name="检查单元格" xfId="57"/>
    <cellStyle name="常规 8 3" xfId="58"/>
    <cellStyle name="20% - 强调文字颜色 6" xfId="59"/>
    <cellStyle name="常规 2 2 2 5" xfId="60"/>
    <cellStyle name="强调文字颜色 2" xfId="61"/>
    <cellStyle name="常规 6 2 3" xfId="62"/>
    <cellStyle name="链接单元格" xfId="63"/>
    <cellStyle name="汇总" xfId="64"/>
    <cellStyle name="好" xfId="65"/>
    <cellStyle name="常规 3 2 6" xfId="66"/>
    <cellStyle name="适中" xfId="67"/>
    <cellStyle name="常规 8 2" xfId="68"/>
    <cellStyle name="20% - 强调文字颜色 5" xfId="69"/>
    <cellStyle name="常规 2 2 2 4" xfId="70"/>
    <cellStyle name="强调文字颜色 1" xfId="71"/>
    <cellStyle name="20% - 强调文字颜色 1" xfId="72"/>
    <cellStyle name="40% - 强调文字颜色 1" xfId="73"/>
    <cellStyle name="输出 2" xfId="74"/>
    <cellStyle name="20% - 强调文字颜色 2" xfId="75"/>
    <cellStyle name="40% - 强调文字颜色 2" xfId="76"/>
    <cellStyle name="常规 3 4 3 2" xfId="77"/>
    <cellStyle name="强调文字颜色 3" xfId="78"/>
    <cellStyle name="强调文字颜色 4" xfId="79"/>
    <cellStyle name="20% - 强调文字颜色 4" xfId="80"/>
    <cellStyle name="40% - 强调文字颜色 4" xfId="81"/>
    <cellStyle name="强调文字颜色 5" xfId="82"/>
    <cellStyle name="常规 2 5 3 2" xfId="83"/>
    <cellStyle name="40% - 强调文字颜色 5" xfId="84"/>
    <cellStyle name="60% - 强调文字颜色 5" xfId="85"/>
    <cellStyle name="强调文字颜色 6" xfId="86"/>
    <cellStyle name="适中 2" xfId="87"/>
    <cellStyle name="40% - 强调文字颜色 6" xfId="88"/>
    <cellStyle name="60% - 强调文字颜色 6" xfId="89"/>
    <cellStyle name="40% - 强调文字颜色 1 2" xfId="90"/>
    <cellStyle name="常规 2 3 2 4" xfId="91"/>
    <cellStyle name="40% - 强调文字颜色 2 2" xfId="92"/>
    <cellStyle name="40% - 强调文字颜色 5 2" xfId="93"/>
    <cellStyle name="40% - 强调文字颜色 6 2" xfId="94"/>
    <cellStyle name="20% - 强调文字颜色 2 2" xfId="95"/>
    <cellStyle name="常规 3 2 5" xfId="96"/>
    <cellStyle name="20% - 强调文字颜色 3 2" xfId="97"/>
    <cellStyle name="常规 3 3 5" xfId="98"/>
    <cellStyle name="常规 3" xfId="99"/>
    <cellStyle name="20% - 强调文字颜色 4 2" xfId="100"/>
    <cellStyle name="常规 8 2 2" xfId="101"/>
    <cellStyle name="20% - 强调文字颜色 5 2" xfId="102"/>
    <cellStyle name="20% - 强调文字颜色 6 2" xfId="103"/>
    <cellStyle name="常规 2 3 3 4" xfId="104"/>
    <cellStyle name="40% - 强调文字颜色 3 2" xfId="105"/>
    <cellStyle name="常规 3 2 7" xfId="106"/>
    <cellStyle name="60% - 强调文字颜色 1 2" xfId="107"/>
    <cellStyle name="常规 5" xfId="108"/>
    <cellStyle name="60% - 强调文字颜色 2 2" xfId="109"/>
    <cellStyle name="60% - 强调文字颜色 3 2" xfId="110"/>
    <cellStyle name="60% - 强调文字颜色 4 2" xfId="111"/>
    <cellStyle name="60% - 强调文字颜色 5 2" xfId="112"/>
    <cellStyle name="60% - 强调文字颜色 6 2" xfId="113"/>
    <cellStyle name="标题 1 2" xfId="114"/>
    <cellStyle name="常规 5 2 2 2" xfId="115"/>
    <cellStyle name="常规 2 3 6" xfId="116"/>
    <cellStyle name="标题 2 2" xfId="117"/>
    <cellStyle name="常规 7 2 3" xfId="118"/>
    <cellStyle name="常规 5 2 3 2" xfId="119"/>
    <cellStyle name="常规 2 4 6" xfId="120"/>
    <cellStyle name="标题 3 2" xfId="121"/>
    <cellStyle name="常规 5 2 4 2" xfId="122"/>
    <cellStyle name="标题 4 2" xfId="123"/>
    <cellStyle name="常规 5 2 5" xfId="124"/>
    <cellStyle name="常规 2 3 2 3 2" xfId="125"/>
    <cellStyle name="标题 5" xfId="126"/>
    <cellStyle name="差 2" xfId="127"/>
    <cellStyle name="常规 10" xfId="128"/>
    <cellStyle name="常规 10 2" xfId="129"/>
    <cellStyle name="常规 10 3" xfId="130"/>
    <cellStyle name="常规 5 2 2 3 2" xfId="131"/>
    <cellStyle name="常规 11" xfId="132"/>
    <cellStyle name="常规 11 2" xfId="133"/>
    <cellStyle name="常规 12" xfId="134"/>
    <cellStyle name="常规 12 2" xfId="135"/>
    <cellStyle name="常规 13" xfId="136"/>
    <cellStyle name="常规 13 2" xfId="137"/>
    <cellStyle name="常规 2 3 4 2" xfId="138"/>
    <cellStyle name="常规 13 3" xfId="139"/>
    <cellStyle name="常规 14" xfId="140"/>
    <cellStyle name="常规 14 2" xfId="141"/>
    <cellStyle name="常规 20" xfId="142"/>
    <cellStyle name="常规 15" xfId="143"/>
    <cellStyle name="常规 3 3 4" xfId="144"/>
    <cellStyle name="常规 2" xfId="145"/>
    <cellStyle name="常规 3 3 4 2" xfId="146"/>
    <cellStyle name="常规 2 2" xfId="147"/>
    <cellStyle name="常规 2 2 2" xfId="148"/>
    <cellStyle name="常规 2 2 2 2" xfId="149"/>
    <cellStyle name="常规 2 4 4" xfId="150"/>
    <cellStyle name="常规 2 2 2 2 2" xfId="151"/>
    <cellStyle name="常规 3 2 2 2 3" xfId="152"/>
    <cellStyle name="常规 2 4 4 2" xfId="153"/>
    <cellStyle name="常规 2 2 2 2 2 2" xfId="154"/>
    <cellStyle name="常规 7 2 2" xfId="155"/>
    <cellStyle name="常规 2 4 5" xfId="156"/>
    <cellStyle name="常规 2 2 2 2 3" xfId="157"/>
    <cellStyle name="常规 2 2 2 3" xfId="158"/>
    <cellStyle name="常规 2 5 4" xfId="159"/>
    <cellStyle name="常规 2 2 2 3 2" xfId="160"/>
    <cellStyle name="常规 2 2 3" xfId="161"/>
    <cellStyle name="常规 2 3" xfId="162"/>
    <cellStyle name="常规 2 3 2" xfId="163"/>
    <cellStyle name="常规 2 3 2 2" xfId="164"/>
    <cellStyle name="常规 2 3 2 2 2" xfId="165"/>
    <cellStyle name="常规 4 4 2 3" xfId="166"/>
    <cellStyle name="常规 4 2 2 2 3" xfId="167"/>
    <cellStyle name="常规 2 3 2 2 2 2" xfId="168"/>
    <cellStyle name="常规 2 3 2 2 3" xfId="169"/>
    <cellStyle name="常规 2 3 2 3" xfId="170"/>
    <cellStyle name="常规 2 3 2 5" xfId="171"/>
    <cellStyle name="常规 2 3 3" xfId="172"/>
    <cellStyle name="常规 2 3 3 2" xfId="173"/>
    <cellStyle name="常规 2 3 3 2 2" xfId="174"/>
    <cellStyle name="常规 2 3 3 2 2 2" xfId="175"/>
    <cellStyle name="常规 2 3 3 2 3" xfId="176"/>
    <cellStyle name="常规 2 3 3 3" xfId="177"/>
    <cellStyle name="常规 6 2 5" xfId="178"/>
    <cellStyle name="常规 2 3 3 3 2" xfId="179"/>
    <cellStyle name="常规 2 3 4" xfId="180"/>
    <cellStyle name="常规 2 3 5" xfId="181"/>
    <cellStyle name="常规 2 4" xfId="182"/>
    <cellStyle name="常规 2 4 2" xfId="183"/>
    <cellStyle name="常规 2 4 2 2" xfId="184"/>
    <cellStyle name="常规 2 4 2 2 2" xfId="185"/>
    <cellStyle name="常规 5 2 2 2 3" xfId="186"/>
    <cellStyle name="常规 2 4 2 2 2 2" xfId="187"/>
    <cellStyle name="常规 2 4 2 2 3" xfId="188"/>
    <cellStyle name="常规 2 4 2 3" xfId="189"/>
    <cellStyle name="常规 2 4 2 3 2" xfId="190"/>
    <cellStyle name="常规 2 4 2 4" xfId="191"/>
    <cellStyle name="常规 2 4 3" xfId="192"/>
    <cellStyle name="常规 2 4 3 2" xfId="193"/>
    <cellStyle name="常规 2 4 3 2 2" xfId="194"/>
    <cellStyle name="常规 2 4 3 2 3" xfId="195"/>
    <cellStyle name="常规 2 4 3 3" xfId="196"/>
    <cellStyle name="常规 2 4 3 3 2" xfId="197"/>
    <cellStyle name="常规 2 4 3 4" xfId="198"/>
    <cellStyle name="常规 2 4 5 2" xfId="199"/>
    <cellStyle name="常规 2 4 6 2" xfId="200"/>
    <cellStyle name="常规 5 2 3 3" xfId="201"/>
    <cellStyle name="常规 2 4 7" xfId="202"/>
    <cellStyle name="常规 2 4 7 2" xfId="203"/>
    <cellStyle name="常规 2 4 8" xfId="204"/>
    <cellStyle name="强调文字颜色 4 2" xfId="205"/>
    <cellStyle name="常规 2 5" xfId="206"/>
    <cellStyle name="常规 2 5 2" xfId="207"/>
    <cellStyle name="常规 2 5 2 2" xfId="208"/>
    <cellStyle name="常规 2 5 2 2 2" xfId="209"/>
    <cellStyle name="常规 3 2 5 2" xfId="210"/>
    <cellStyle name="常规 2 5 2 3" xfId="211"/>
    <cellStyle name="常规 2 5 3" xfId="212"/>
    <cellStyle name="常规 7 3 2" xfId="213"/>
    <cellStyle name="常规 2 5 5" xfId="214"/>
    <cellStyle name="常规 2 6" xfId="215"/>
    <cellStyle name="常规 2 6 2" xfId="216"/>
    <cellStyle name="常规 2 6 2 2" xfId="217"/>
    <cellStyle name="常规 2 6 2 2 2" xfId="218"/>
    <cellStyle name="常规 2 6 2 2 3" xfId="219"/>
    <cellStyle name="常规 3 3 5 2" xfId="220"/>
    <cellStyle name="常规 3 2" xfId="221"/>
    <cellStyle name="常规 2 6 2 3" xfId="222"/>
    <cellStyle name="常规 3 2 2" xfId="223"/>
    <cellStyle name="常规 2 6 2 3 2" xfId="224"/>
    <cellStyle name="常规 3 3" xfId="225"/>
    <cellStyle name="常规 2 6 2 4" xfId="226"/>
    <cellStyle name="常规 2 6 3" xfId="227"/>
    <cellStyle name="常规 2 6 3 2" xfId="228"/>
    <cellStyle name="常规 4 2" xfId="229"/>
    <cellStyle name="常规 2 6 3 3" xfId="230"/>
    <cellStyle name="强调文字颜色 1 2" xfId="231"/>
    <cellStyle name="常规 2 6 4" xfId="232"/>
    <cellStyle name="常规 2 6 4 2" xfId="233"/>
    <cellStyle name="常规 7 4 2" xfId="234"/>
    <cellStyle name="常规 2 6 5" xfId="235"/>
    <cellStyle name="常规 2 7" xfId="236"/>
    <cellStyle name="常规 3 3 2 3" xfId="237"/>
    <cellStyle name="常规 2 7 2" xfId="238"/>
    <cellStyle name="输入 2" xfId="239"/>
    <cellStyle name="常规 2 8" xfId="240"/>
    <cellStyle name="常规 3 3 3 3" xfId="241"/>
    <cellStyle name="常规 2 8 2" xfId="242"/>
    <cellStyle name="常规 2 9" xfId="243"/>
    <cellStyle name="常规 3 2 2 2" xfId="244"/>
    <cellStyle name="常规 3 2 2 2 2" xfId="245"/>
    <cellStyle name="常规 3 2 2 3" xfId="246"/>
    <cellStyle name="常规 3 2 2 3 2" xfId="247"/>
    <cellStyle name="常规 3 2 2 4" xfId="248"/>
    <cellStyle name="常规 3 2 2 5" xfId="249"/>
    <cellStyle name="常规 3 2 3" xfId="250"/>
    <cellStyle name="常规 3 2 3 2" xfId="251"/>
    <cellStyle name="常规 3 2 3 3" xfId="252"/>
    <cellStyle name="常规 3 2 4" xfId="253"/>
    <cellStyle name="常规 3 2 4 2" xfId="254"/>
    <cellStyle name="常规 3 3 2" xfId="255"/>
    <cellStyle name="常规 3 3 2 2" xfId="256"/>
    <cellStyle name="常规 3 3 2 2 2" xfId="257"/>
    <cellStyle name="常规 3 3 2 2 3" xfId="258"/>
    <cellStyle name="常规 3 3 2 3 2" xfId="259"/>
    <cellStyle name="常规 3 3 3" xfId="260"/>
    <cellStyle name="常规 3 3 3 2" xfId="261"/>
    <cellStyle name="常规 4" xfId="262"/>
    <cellStyle name="常规 3 3 6" xfId="263"/>
    <cellStyle name="常规 3 4" xfId="264"/>
    <cellStyle name="常规 3 4 2" xfId="265"/>
    <cellStyle name="常规 3 4 2 2" xfId="266"/>
    <cellStyle name="常规 3 4 2 2 2" xfId="267"/>
    <cellStyle name="常规 3 4 2 3" xfId="268"/>
    <cellStyle name="常规 3 4 4" xfId="269"/>
    <cellStyle name="强调文字颜色 5 2" xfId="270"/>
    <cellStyle name="常规 3 5" xfId="271"/>
    <cellStyle name="常规 3 5 2" xfId="272"/>
    <cellStyle name="常规 9 3" xfId="273"/>
    <cellStyle name="常规 3 5 2 2" xfId="274"/>
    <cellStyle name="常规 3 5 3" xfId="275"/>
    <cellStyle name="常规 3 6" xfId="276"/>
    <cellStyle name="常规 3 6 2" xfId="277"/>
    <cellStyle name="常规 3 7" xfId="278"/>
    <cellStyle name="常规 3 8" xfId="279"/>
    <cellStyle name="常规 4 4" xfId="280"/>
    <cellStyle name="常规 4 2 2" xfId="281"/>
    <cellStyle name="常规 6 4" xfId="282"/>
    <cellStyle name="常规 4 4 2" xfId="283"/>
    <cellStyle name="常规 4 2 2 2" xfId="284"/>
    <cellStyle name="常规 6 4 2" xfId="285"/>
    <cellStyle name="常规 4 4 2 2" xfId="286"/>
    <cellStyle name="常规 4 2 2 2 2" xfId="287"/>
    <cellStyle name="警告文本 2" xfId="288"/>
    <cellStyle name="常规 6 5 2" xfId="289"/>
    <cellStyle name="常规 4 4 3 2" xfId="290"/>
    <cellStyle name="常规 4 2 2 3 2" xfId="291"/>
    <cellStyle name="常规 6 6" xfId="292"/>
    <cellStyle name="常规 4 4 4" xfId="293"/>
    <cellStyle name="常规 4 2 2 4" xfId="294"/>
    <cellStyle name="常规 9 2 2" xfId="295"/>
    <cellStyle name="常规 6 7" xfId="296"/>
    <cellStyle name="常规 4 4 5" xfId="297"/>
    <cellStyle name="常规 4 2 2 5" xfId="298"/>
    <cellStyle name="强调文字颜色 6 2" xfId="299"/>
    <cellStyle name="常规 4 5" xfId="300"/>
    <cellStyle name="常规 4 2 3" xfId="301"/>
    <cellStyle name="常规 7 4" xfId="302"/>
    <cellStyle name="常规 4 5 2" xfId="303"/>
    <cellStyle name="常规 4 2 3 2" xfId="304"/>
    <cellStyle name="常规 7 5" xfId="305"/>
    <cellStyle name="常规 4 2 3 3" xfId="306"/>
    <cellStyle name="常规 4 6" xfId="307"/>
    <cellStyle name="常规 4 2 4" xfId="308"/>
    <cellStyle name="常规 8 4" xfId="309"/>
    <cellStyle name="常规 4 2 4 2" xfId="310"/>
    <cellStyle name="常规 4 2 5" xfId="311"/>
    <cellStyle name="常规 9 4" xfId="312"/>
    <cellStyle name="常规 4 2 5 2" xfId="313"/>
    <cellStyle name="常规 4 2 6" xfId="314"/>
    <cellStyle name="常规 4 2 7" xfId="315"/>
    <cellStyle name="常规 4 3" xfId="316"/>
    <cellStyle name="常规 5 4" xfId="317"/>
    <cellStyle name="常规 4 3 2" xfId="318"/>
    <cellStyle name="常规 5 4 2" xfId="319"/>
    <cellStyle name="常规 4 3 2 2" xfId="320"/>
    <cellStyle name="常规 4 3 2 2 2" xfId="321"/>
    <cellStyle name="常规 4 3 2 3" xfId="322"/>
    <cellStyle name="常规 5 5" xfId="323"/>
    <cellStyle name="常规 4 3 3" xfId="324"/>
    <cellStyle name="常规 5 5 2" xfId="325"/>
    <cellStyle name="常规 4 3 3 2" xfId="326"/>
    <cellStyle name="常规 5 6" xfId="327"/>
    <cellStyle name="常规 4 3 4" xfId="328"/>
    <cellStyle name="常规 4 3 4 2" xfId="329"/>
    <cellStyle name="常规 5 7" xfId="330"/>
    <cellStyle name="常规 4 3 5" xfId="331"/>
    <cellStyle name="常规 4 4 2 2 2" xfId="332"/>
    <cellStyle name="常规 4 4 2 2 3" xfId="333"/>
    <cellStyle name="常规 4 4 2 3 2" xfId="334"/>
    <cellStyle name="常规 4 4 2 4" xfId="335"/>
    <cellStyle name="常规 6 5 3" xfId="336"/>
    <cellStyle name="常规 4 4 3 3" xfId="337"/>
    <cellStyle name="常规 6 6 2" xfId="338"/>
    <cellStyle name="常规 4 4 4 2" xfId="339"/>
    <cellStyle name="常规 5 2 2 2 2" xfId="340"/>
    <cellStyle name="常规 5 2 2 3" xfId="341"/>
    <cellStyle name="常规 5 2 2 4" xfId="342"/>
    <cellStyle name="常规 5 2 2 5" xfId="343"/>
    <cellStyle name="常规 5 2 6" xfId="344"/>
    <cellStyle name="常规 5 3" xfId="345"/>
    <cellStyle name="常规 5 3 2" xfId="346"/>
    <cellStyle name="常规 5 3 3" xfId="347"/>
    <cellStyle name="常规 5 5 3" xfId="348"/>
    <cellStyle name="注释 2" xfId="349"/>
    <cellStyle name="常规 6 2" xfId="350"/>
    <cellStyle name="常规 6 2 2" xfId="351"/>
    <cellStyle name="常规 6 2 2 2" xfId="352"/>
    <cellStyle name="常规 6 2 2 2 2" xfId="353"/>
    <cellStyle name="常规 6 2 2 3" xfId="354"/>
    <cellStyle name="链接单元格 2" xfId="355"/>
    <cellStyle name="常规 6 2 3 2" xfId="356"/>
    <cellStyle name="常规 6 2 4" xfId="357"/>
    <cellStyle name="常规 6 2 4 2" xfId="358"/>
    <cellStyle name="常规 6 2 6" xfId="359"/>
    <cellStyle name="常规 6 3" xfId="360"/>
    <cellStyle name="常规 6 3 2" xfId="361"/>
    <cellStyle name="常规 6 3 3" xfId="362"/>
    <cellStyle name="常规 6 8" xfId="363"/>
    <cellStyle name="常规 7" xfId="364"/>
    <cellStyle name="常规 7 2" xfId="365"/>
    <cellStyle name="常规 7 6" xfId="366"/>
    <cellStyle name="常规 8" xfId="367"/>
    <cellStyle name="常规 8 2 3" xfId="368"/>
    <cellStyle name="常规 9" xfId="369"/>
    <cellStyle name="常规 9 2" xfId="370"/>
    <cellStyle name="好 2" xfId="371"/>
    <cellStyle name="汇总 2" xfId="372"/>
    <cellStyle name="检查单元格 2" xfId="373"/>
    <cellStyle name="解释性文本 2" xfId="374"/>
    <cellStyle name="强调文字颜色 2 2" xfId="375"/>
    <cellStyle name="强调文字颜色 3 2" xfId="3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30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4.75390625" style="4" customWidth="1"/>
    <col min="2" max="2" width="30.625" style="5" customWidth="1"/>
    <col min="3" max="3" width="13.25390625" style="6" customWidth="1"/>
    <col min="4" max="4" width="11.125" style="6" customWidth="1"/>
    <col min="5" max="5" width="16.625" style="6" customWidth="1"/>
    <col min="6" max="6" width="9.50390625" style="7" customWidth="1"/>
    <col min="7" max="7" width="4.625" style="8" customWidth="1"/>
    <col min="8" max="8" width="8.875" style="8" customWidth="1"/>
    <col min="9" max="9" width="7.25390625" style="8" customWidth="1"/>
    <col min="10" max="10" width="8.875" style="8" customWidth="1"/>
    <col min="11" max="11" width="7.375" style="8" customWidth="1"/>
    <col min="12" max="12" width="7.25390625" style="8" customWidth="1"/>
    <col min="13" max="13" width="8.125" style="9" customWidth="1"/>
    <col min="14" max="15" width="7.375" style="4" customWidth="1"/>
    <col min="16" max="174" width="9.00390625" style="10" customWidth="1"/>
    <col min="175" max="16384" width="9.00390625" style="11" customWidth="1"/>
  </cols>
  <sheetData>
    <row r="1" spans="1:15" ht="24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0.25" customHeight="1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15"/>
      <c r="B3" s="15"/>
      <c r="C3" s="15"/>
      <c r="D3" s="15"/>
      <c r="E3" s="15"/>
      <c r="F3" s="15"/>
      <c r="G3" s="15"/>
      <c r="H3" s="15"/>
      <c r="I3" s="23"/>
      <c r="J3" s="14"/>
      <c r="K3" s="14" t="s">
        <v>2</v>
      </c>
      <c r="L3" s="14"/>
      <c r="M3" s="14"/>
      <c r="N3" s="14"/>
      <c r="O3" s="14"/>
    </row>
    <row r="4" spans="1:247" s="2" customFormat="1" ht="51.75" customHeight="1">
      <c r="A4" s="16" t="s">
        <v>3</v>
      </c>
      <c r="B4" s="17" t="s">
        <v>4</v>
      </c>
      <c r="C4" s="17" t="s">
        <v>5</v>
      </c>
      <c r="D4" s="16" t="s">
        <v>6</v>
      </c>
      <c r="E4" s="17" t="s">
        <v>7</v>
      </c>
      <c r="F4" s="18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</row>
    <row r="5" spans="1:247" s="3" customFormat="1" ht="17.25" customHeight="1">
      <c r="A5" s="19">
        <v>1</v>
      </c>
      <c r="B5" s="20" t="s">
        <v>18</v>
      </c>
      <c r="C5" s="20" t="s">
        <v>19</v>
      </c>
      <c r="D5" s="21" t="s">
        <v>20</v>
      </c>
      <c r="E5" s="20" t="s">
        <v>21</v>
      </c>
      <c r="F5" s="21" t="s">
        <v>22</v>
      </c>
      <c r="G5" s="21" t="s">
        <v>23</v>
      </c>
      <c r="H5" s="22">
        <v>91</v>
      </c>
      <c r="I5" s="22">
        <v>75.5</v>
      </c>
      <c r="J5" s="24">
        <f aca="true" t="shared" si="0" ref="J5:J30">ROUND((H5+I5)/3*0.5,2)</f>
        <v>27.75</v>
      </c>
      <c r="K5" s="25">
        <v>83.6</v>
      </c>
      <c r="L5" s="26">
        <f aca="true" t="shared" si="1" ref="L5:L22">K5*0.5</f>
        <v>41.8</v>
      </c>
      <c r="M5" s="26">
        <f aca="true" t="shared" si="2" ref="M5:M22">J5+L5</f>
        <v>69.55</v>
      </c>
      <c r="N5" s="28">
        <v>1</v>
      </c>
      <c r="O5" s="28" t="s">
        <v>24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</row>
    <row r="6" spans="1:247" s="3" customFormat="1" ht="17.25" customHeight="1">
      <c r="A6" s="19">
        <v>2</v>
      </c>
      <c r="B6" s="20" t="s">
        <v>18</v>
      </c>
      <c r="C6" s="20" t="s">
        <v>19</v>
      </c>
      <c r="D6" s="21" t="s">
        <v>20</v>
      </c>
      <c r="E6" s="20" t="s">
        <v>25</v>
      </c>
      <c r="F6" s="21" t="s">
        <v>26</v>
      </c>
      <c r="G6" s="21" t="s">
        <v>23</v>
      </c>
      <c r="H6" s="22">
        <v>85.5</v>
      </c>
      <c r="I6" s="22">
        <v>92.8</v>
      </c>
      <c r="J6" s="24">
        <f t="shared" si="0"/>
        <v>29.72</v>
      </c>
      <c r="K6" s="25">
        <v>79</v>
      </c>
      <c r="L6" s="26">
        <f t="shared" si="1"/>
        <v>39.5</v>
      </c>
      <c r="M6" s="26">
        <f t="shared" si="2"/>
        <v>69.22</v>
      </c>
      <c r="N6" s="28">
        <v>2</v>
      </c>
      <c r="O6" s="28" t="s">
        <v>24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</row>
    <row r="7" spans="1:247" s="3" customFormat="1" ht="17.25" customHeight="1">
      <c r="A7" s="19">
        <v>3</v>
      </c>
      <c r="B7" s="20" t="s">
        <v>18</v>
      </c>
      <c r="C7" s="20" t="s">
        <v>19</v>
      </c>
      <c r="D7" s="21" t="s">
        <v>20</v>
      </c>
      <c r="E7" s="20" t="s">
        <v>27</v>
      </c>
      <c r="F7" s="21" t="s">
        <v>28</v>
      </c>
      <c r="G7" s="21" t="s">
        <v>23</v>
      </c>
      <c r="H7" s="22">
        <v>74.5</v>
      </c>
      <c r="I7" s="22">
        <v>95.6</v>
      </c>
      <c r="J7" s="24">
        <f t="shared" si="0"/>
        <v>28.35</v>
      </c>
      <c r="K7" s="25">
        <v>80</v>
      </c>
      <c r="L7" s="26">
        <f t="shared" si="1"/>
        <v>40</v>
      </c>
      <c r="M7" s="26">
        <f t="shared" si="2"/>
        <v>68.35</v>
      </c>
      <c r="N7" s="28">
        <v>3</v>
      </c>
      <c r="O7" s="28" t="s">
        <v>24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</row>
    <row r="8" spans="1:247" s="3" customFormat="1" ht="17.25" customHeight="1">
      <c r="A8" s="19">
        <v>4</v>
      </c>
      <c r="B8" s="20" t="s">
        <v>18</v>
      </c>
      <c r="C8" s="20" t="s">
        <v>19</v>
      </c>
      <c r="D8" s="21" t="s">
        <v>20</v>
      </c>
      <c r="E8" s="20" t="s">
        <v>29</v>
      </c>
      <c r="F8" s="21" t="s">
        <v>30</v>
      </c>
      <c r="G8" s="21" t="s">
        <v>23</v>
      </c>
      <c r="H8" s="22">
        <v>84.5</v>
      </c>
      <c r="I8" s="22">
        <v>86.2</v>
      </c>
      <c r="J8" s="24">
        <f t="shared" si="0"/>
        <v>28.45</v>
      </c>
      <c r="K8" s="25">
        <v>79.6</v>
      </c>
      <c r="L8" s="26">
        <f t="shared" si="1"/>
        <v>39.8</v>
      </c>
      <c r="M8" s="26">
        <f t="shared" si="2"/>
        <v>68.25</v>
      </c>
      <c r="N8" s="28">
        <v>4</v>
      </c>
      <c r="O8" s="28" t="s">
        <v>24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</row>
    <row r="9" spans="1:247" s="3" customFormat="1" ht="17.25" customHeight="1">
      <c r="A9" s="19">
        <v>5</v>
      </c>
      <c r="B9" s="20" t="s">
        <v>18</v>
      </c>
      <c r="C9" s="20" t="s">
        <v>19</v>
      </c>
      <c r="D9" s="21" t="s">
        <v>20</v>
      </c>
      <c r="E9" s="20" t="s">
        <v>31</v>
      </c>
      <c r="F9" s="21" t="s">
        <v>32</v>
      </c>
      <c r="G9" s="21" t="s">
        <v>33</v>
      </c>
      <c r="H9" s="22">
        <v>78</v>
      </c>
      <c r="I9" s="22">
        <v>91.2</v>
      </c>
      <c r="J9" s="24">
        <f t="shared" si="0"/>
        <v>28.2</v>
      </c>
      <c r="K9" s="25">
        <v>78.2</v>
      </c>
      <c r="L9" s="26">
        <f t="shared" si="1"/>
        <v>39.1</v>
      </c>
      <c r="M9" s="26">
        <f t="shared" si="2"/>
        <v>67.3</v>
      </c>
      <c r="N9" s="28">
        <v>5</v>
      </c>
      <c r="O9" s="28" t="s">
        <v>24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</row>
    <row r="10" spans="1:247" s="3" customFormat="1" ht="17.25" customHeight="1">
      <c r="A10" s="19">
        <v>6</v>
      </c>
      <c r="B10" s="20" t="s">
        <v>18</v>
      </c>
      <c r="C10" s="20" t="s">
        <v>19</v>
      </c>
      <c r="D10" s="21" t="s">
        <v>20</v>
      </c>
      <c r="E10" s="20" t="s">
        <v>34</v>
      </c>
      <c r="F10" s="21" t="s">
        <v>35</v>
      </c>
      <c r="G10" s="21" t="s">
        <v>23</v>
      </c>
      <c r="H10" s="22">
        <v>77.5</v>
      </c>
      <c r="I10" s="22">
        <v>87.5</v>
      </c>
      <c r="J10" s="24">
        <f t="shared" si="0"/>
        <v>27.5</v>
      </c>
      <c r="K10" s="25">
        <v>79.4</v>
      </c>
      <c r="L10" s="26">
        <f t="shared" si="1"/>
        <v>39.7</v>
      </c>
      <c r="M10" s="26">
        <f t="shared" si="2"/>
        <v>67.2</v>
      </c>
      <c r="N10" s="28">
        <v>6</v>
      </c>
      <c r="O10" s="28" t="s">
        <v>24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</row>
    <row r="11" spans="1:247" s="3" customFormat="1" ht="17.25" customHeight="1">
      <c r="A11" s="19">
        <v>7</v>
      </c>
      <c r="B11" s="20" t="s">
        <v>18</v>
      </c>
      <c r="C11" s="20" t="s">
        <v>19</v>
      </c>
      <c r="D11" s="21" t="s">
        <v>20</v>
      </c>
      <c r="E11" s="20" t="s">
        <v>36</v>
      </c>
      <c r="F11" s="21" t="s">
        <v>37</v>
      </c>
      <c r="G11" s="21" t="s">
        <v>33</v>
      </c>
      <c r="H11" s="22">
        <v>71.5</v>
      </c>
      <c r="I11" s="22">
        <v>87.6</v>
      </c>
      <c r="J11" s="24">
        <f t="shared" si="0"/>
        <v>26.52</v>
      </c>
      <c r="K11" s="25">
        <v>79.2</v>
      </c>
      <c r="L11" s="26">
        <f t="shared" si="1"/>
        <v>39.6</v>
      </c>
      <c r="M11" s="26">
        <f t="shared" si="2"/>
        <v>66.12</v>
      </c>
      <c r="N11" s="28">
        <v>7</v>
      </c>
      <c r="O11" s="28" t="s">
        <v>24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</row>
    <row r="12" spans="1:247" s="3" customFormat="1" ht="17.25" customHeight="1">
      <c r="A12" s="19">
        <v>8</v>
      </c>
      <c r="B12" s="20" t="s">
        <v>18</v>
      </c>
      <c r="C12" s="20" t="s">
        <v>19</v>
      </c>
      <c r="D12" s="21" t="s">
        <v>20</v>
      </c>
      <c r="E12" s="20" t="s">
        <v>38</v>
      </c>
      <c r="F12" s="21" t="s">
        <v>39</v>
      </c>
      <c r="G12" s="21" t="s">
        <v>23</v>
      </c>
      <c r="H12" s="22">
        <v>75</v>
      </c>
      <c r="I12" s="22">
        <v>82.4</v>
      </c>
      <c r="J12" s="24">
        <f t="shared" si="0"/>
        <v>26.23</v>
      </c>
      <c r="K12" s="25">
        <v>79.2</v>
      </c>
      <c r="L12" s="26">
        <f t="shared" si="1"/>
        <v>39.6</v>
      </c>
      <c r="M12" s="26">
        <f t="shared" si="2"/>
        <v>65.83</v>
      </c>
      <c r="N12" s="28">
        <v>8</v>
      </c>
      <c r="O12" s="2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</row>
    <row r="13" spans="1:247" s="3" customFormat="1" ht="17.25" customHeight="1">
      <c r="A13" s="19">
        <v>9</v>
      </c>
      <c r="B13" s="20" t="s">
        <v>18</v>
      </c>
      <c r="C13" s="20" t="s">
        <v>19</v>
      </c>
      <c r="D13" s="21" t="s">
        <v>20</v>
      </c>
      <c r="E13" s="20" t="s">
        <v>40</v>
      </c>
      <c r="F13" s="21" t="s">
        <v>41</v>
      </c>
      <c r="G13" s="21" t="s">
        <v>23</v>
      </c>
      <c r="H13" s="22">
        <v>77.5</v>
      </c>
      <c r="I13" s="22">
        <v>81.2</v>
      </c>
      <c r="J13" s="24">
        <f t="shared" si="0"/>
        <v>26.45</v>
      </c>
      <c r="K13" s="25">
        <v>78</v>
      </c>
      <c r="L13" s="26">
        <f t="shared" si="1"/>
        <v>39</v>
      </c>
      <c r="M13" s="26">
        <f t="shared" si="2"/>
        <v>65.45</v>
      </c>
      <c r="N13" s="28">
        <v>9</v>
      </c>
      <c r="O13" s="2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</row>
    <row r="14" spans="1:247" s="3" customFormat="1" ht="17.25" customHeight="1">
      <c r="A14" s="19">
        <v>10</v>
      </c>
      <c r="B14" s="20" t="s">
        <v>18</v>
      </c>
      <c r="C14" s="20" t="s">
        <v>19</v>
      </c>
      <c r="D14" s="21" t="s">
        <v>20</v>
      </c>
      <c r="E14" s="20" t="s">
        <v>42</v>
      </c>
      <c r="F14" s="21" t="s">
        <v>43</v>
      </c>
      <c r="G14" s="21" t="s">
        <v>23</v>
      </c>
      <c r="H14" s="22">
        <v>73</v>
      </c>
      <c r="I14" s="22">
        <v>79.8</v>
      </c>
      <c r="J14" s="24">
        <f t="shared" si="0"/>
        <v>25.47</v>
      </c>
      <c r="K14" s="25">
        <v>79.6</v>
      </c>
      <c r="L14" s="26">
        <f t="shared" si="1"/>
        <v>39.8</v>
      </c>
      <c r="M14" s="26">
        <f t="shared" si="2"/>
        <v>65.27</v>
      </c>
      <c r="N14" s="28">
        <v>10</v>
      </c>
      <c r="O14" s="2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</row>
    <row r="15" spans="1:247" s="3" customFormat="1" ht="17.25" customHeight="1">
      <c r="A15" s="19">
        <v>11</v>
      </c>
      <c r="B15" s="20" t="s">
        <v>18</v>
      </c>
      <c r="C15" s="20" t="s">
        <v>19</v>
      </c>
      <c r="D15" s="21" t="s">
        <v>20</v>
      </c>
      <c r="E15" s="20" t="s">
        <v>44</v>
      </c>
      <c r="F15" s="21" t="s">
        <v>45</v>
      </c>
      <c r="G15" s="21" t="s">
        <v>23</v>
      </c>
      <c r="H15" s="22">
        <v>87</v>
      </c>
      <c r="I15" s="22">
        <v>71</v>
      </c>
      <c r="J15" s="24">
        <f t="shared" si="0"/>
        <v>26.33</v>
      </c>
      <c r="K15" s="25">
        <v>77.4</v>
      </c>
      <c r="L15" s="26">
        <f t="shared" si="1"/>
        <v>38.7</v>
      </c>
      <c r="M15" s="26">
        <f t="shared" si="2"/>
        <v>65.03</v>
      </c>
      <c r="N15" s="28">
        <v>11</v>
      </c>
      <c r="O15" s="2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</row>
    <row r="16" spans="1:247" s="3" customFormat="1" ht="17.25" customHeight="1">
      <c r="A16" s="19">
        <v>12</v>
      </c>
      <c r="B16" s="20" t="s">
        <v>18</v>
      </c>
      <c r="C16" s="20" t="s">
        <v>19</v>
      </c>
      <c r="D16" s="21" t="s">
        <v>20</v>
      </c>
      <c r="E16" s="20" t="s">
        <v>46</v>
      </c>
      <c r="F16" s="21" t="s">
        <v>47</v>
      </c>
      <c r="G16" s="21" t="s">
        <v>23</v>
      </c>
      <c r="H16" s="22">
        <v>84.5</v>
      </c>
      <c r="I16" s="22">
        <v>79.6</v>
      </c>
      <c r="J16" s="24">
        <f t="shared" si="0"/>
        <v>27.35</v>
      </c>
      <c r="K16" s="25">
        <v>74.8</v>
      </c>
      <c r="L16" s="26">
        <f t="shared" si="1"/>
        <v>37.4</v>
      </c>
      <c r="M16" s="26">
        <f t="shared" si="2"/>
        <v>64.75</v>
      </c>
      <c r="N16" s="28">
        <v>12</v>
      </c>
      <c r="O16" s="2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</row>
    <row r="17" spans="1:247" s="3" customFormat="1" ht="17.25" customHeight="1">
      <c r="A17" s="19">
        <v>13</v>
      </c>
      <c r="B17" s="20" t="s">
        <v>18</v>
      </c>
      <c r="C17" s="20" t="s">
        <v>19</v>
      </c>
      <c r="D17" s="21" t="s">
        <v>20</v>
      </c>
      <c r="E17" s="20" t="s">
        <v>48</v>
      </c>
      <c r="F17" s="21" t="s">
        <v>49</v>
      </c>
      <c r="G17" s="21" t="s">
        <v>23</v>
      </c>
      <c r="H17" s="22">
        <v>69</v>
      </c>
      <c r="I17" s="22">
        <v>78.3</v>
      </c>
      <c r="J17" s="24">
        <f t="shared" si="0"/>
        <v>24.55</v>
      </c>
      <c r="K17" s="25">
        <v>80</v>
      </c>
      <c r="L17" s="26">
        <f t="shared" si="1"/>
        <v>40</v>
      </c>
      <c r="M17" s="26">
        <f t="shared" si="2"/>
        <v>64.55</v>
      </c>
      <c r="N17" s="28">
        <v>13</v>
      </c>
      <c r="O17" s="2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</row>
    <row r="18" spans="1:247" s="3" customFormat="1" ht="17.25" customHeight="1">
      <c r="A18" s="19">
        <v>14</v>
      </c>
      <c r="B18" s="20" t="s">
        <v>18</v>
      </c>
      <c r="C18" s="20" t="s">
        <v>19</v>
      </c>
      <c r="D18" s="21" t="s">
        <v>20</v>
      </c>
      <c r="E18" s="20" t="s">
        <v>50</v>
      </c>
      <c r="F18" s="21" t="s">
        <v>51</v>
      </c>
      <c r="G18" s="21" t="s">
        <v>23</v>
      </c>
      <c r="H18" s="22">
        <v>62.5</v>
      </c>
      <c r="I18" s="22">
        <v>93.8</v>
      </c>
      <c r="J18" s="24">
        <f t="shared" si="0"/>
        <v>26.05</v>
      </c>
      <c r="K18" s="25">
        <v>74.4</v>
      </c>
      <c r="L18" s="26">
        <f t="shared" si="1"/>
        <v>37.2</v>
      </c>
      <c r="M18" s="26">
        <f t="shared" si="2"/>
        <v>63.25</v>
      </c>
      <c r="N18" s="28">
        <v>14</v>
      </c>
      <c r="O18" s="2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</row>
    <row r="19" spans="1:247" s="3" customFormat="1" ht="17.25" customHeight="1">
      <c r="A19" s="19">
        <v>15</v>
      </c>
      <c r="B19" s="20" t="s">
        <v>18</v>
      </c>
      <c r="C19" s="20" t="s">
        <v>19</v>
      </c>
      <c r="D19" s="21" t="s">
        <v>20</v>
      </c>
      <c r="E19" s="20" t="s">
        <v>52</v>
      </c>
      <c r="F19" s="21" t="s">
        <v>53</v>
      </c>
      <c r="G19" s="21" t="s">
        <v>23</v>
      </c>
      <c r="H19" s="22">
        <v>62.5</v>
      </c>
      <c r="I19" s="22">
        <v>78.5</v>
      </c>
      <c r="J19" s="24">
        <f t="shared" si="0"/>
        <v>23.5</v>
      </c>
      <c r="K19" s="25">
        <v>78.6</v>
      </c>
      <c r="L19" s="26">
        <f t="shared" si="1"/>
        <v>39.3</v>
      </c>
      <c r="M19" s="26">
        <f t="shared" si="2"/>
        <v>62.8</v>
      </c>
      <c r="N19" s="28">
        <v>15</v>
      </c>
      <c r="O19" s="2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</row>
    <row r="20" spans="1:247" s="3" customFormat="1" ht="17.25" customHeight="1">
      <c r="A20" s="19">
        <v>16</v>
      </c>
      <c r="B20" s="20" t="s">
        <v>18</v>
      </c>
      <c r="C20" s="20" t="s">
        <v>19</v>
      </c>
      <c r="D20" s="21" t="s">
        <v>20</v>
      </c>
      <c r="E20" s="20" t="s">
        <v>54</v>
      </c>
      <c r="F20" s="21" t="s">
        <v>55</v>
      </c>
      <c r="G20" s="21" t="s">
        <v>23</v>
      </c>
      <c r="H20" s="22">
        <v>82</v>
      </c>
      <c r="I20" s="22">
        <v>68.3</v>
      </c>
      <c r="J20" s="24">
        <f t="shared" si="0"/>
        <v>25.05</v>
      </c>
      <c r="K20" s="25">
        <v>74.6</v>
      </c>
      <c r="L20" s="26">
        <f t="shared" si="1"/>
        <v>37.3</v>
      </c>
      <c r="M20" s="26">
        <f t="shared" si="2"/>
        <v>62.349999999999994</v>
      </c>
      <c r="N20" s="28">
        <v>16</v>
      </c>
      <c r="O20" s="2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</row>
    <row r="21" spans="1:247" s="3" customFormat="1" ht="17.25" customHeight="1">
      <c r="A21" s="19">
        <v>17</v>
      </c>
      <c r="B21" s="20" t="s">
        <v>18</v>
      </c>
      <c r="C21" s="20" t="s">
        <v>19</v>
      </c>
      <c r="D21" s="21" t="s">
        <v>20</v>
      </c>
      <c r="E21" s="20" t="s">
        <v>56</v>
      </c>
      <c r="F21" s="21" t="s">
        <v>57</v>
      </c>
      <c r="G21" s="21" t="s">
        <v>23</v>
      </c>
      <c r="H21" s="22">
        <v>72.5</v>
      </c>
      <c r="I21" s="22">
        <v>77.4</v>
      </c>
      <c r="J21" s="24">
        <f t="shared" si="0"/>
        <v>24.98</v>
      </c>
      <c r="K21" s="25">
        <v>74</v>
      </c>
      <c r="L21" s="26">
        <f t="shared" si="1"/>
        <v>37</v>
      </c>
      <c r="M21" s="26">
        <f t="shared" si="2"/>
        <v>61.980000000000004</v>
      </c>
      <c r="N21" s="28">
        <v>17</v>
      </c>
      <c r="O21" s="2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</row>
    <row r="22" spans="1:247" s="3" customFormat="1" ht="17.25" customHeight="1">
      <c r="A22" s="19">
        <v>18</v>
      </c>
      <c r="B22" s="20" t="s">
        <v>18</v>
      </c>
      <c r="C22" s="20" t="s">
        <v>19</v>
      </c>
      <c r="D22" s="21" t="s">
        <v>20</v>
      </c>
      <c r="E22" s="20" t="s">
        <v>58</v>
      </c>
      <c r="F22" s="21" t="s">
        <v>59</v>
      </c>
      <c r="G22" s="21" t="s">
        <v>23</v>
      </c>
      <c r="H22" s="22">
        <v>61.5</v>
      </c>
      <c r="I22" s="22">
        <v>71.9</v>
      </c>
      <c r="J22" s="24">
        <f t="shared" si="0"/>
        <v>22.23</v>
      </c>
      <c r="K22" s="25">
        <v>77.2</v>
      </c>
      <c r="L22" s="26">
        <f t="shared" si="1"/>
        <v>38.6</v>
      </c>
      <c r="M22" s="26">
        <f t="shared" si="2"/>
        <v>60.83</v>
      </c>
      <c r="N22" s="28">
        <v>18</v>
      </c>
      <c r="O22" s="2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</row>
    <row r="23" spans="1:247" s="3" customFormat="1" ht="17.25" customHeight="1">
      <c r="A23" s="19">
        <v>19</v>
      </c>
      <c r="B23" s="20" t="s">
        <v>18</v>
      </c>
      <c r="C23" s="20" t="s">
        <v>19</v>
      </c>
      <c r="D23" s="21" t="s">
        <v>20</v>
      </c>
      <c r="E23" s="20" t="s">
        <v>60</v>
      </c>
      <c r="F23" s="21" t="s">
        <v>61</v>
      </c>
      <c r="G23" s="21" t="s">
        <v>23</v>
      </c>
      <c r="H23" s="22">
        <v>78.5</v>
      </c>
      <c r="I23" s="22">
        <v>85.3</v>
      </c>
      <c r="J23" s="24">
        <f t="shared" si="0"/>
        <v>27.3</v>
      </c>
      <c r="K23" s="25" t="s">
        <v>62</v>
      </c>
      <c r="L23" s="25" t="s">
        <v>62</v>
      </c>
      <c r="M23" s="25"/>
      <c r="N23" s="28"/>
      <c r="O23" s="2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</row>
    <row r="24" spans="1:247" s="3" customFormat="1" ht="17.25" customHeight="1">
      <c r="A24" s="19">
        <v>20</v>
      </c>
      <c r="B24" s="20" t="s">
        <v>18</v>
      </c>
      <c r="C24" s="20" t="s">
        <v>19</v>
      </c>
      <c r="D24" s="21" t="s">
        <v>20</v>
      </c>
      <c r="E24" s="20" t="s">
        <v>63</v>
      </c>
      <c r="F24" s="21" t="s">
        <v>64</v>
      </c>
      <c r="G24" s="21" t="s">
        <v>23</v>
      </c>
      <c r="H24" s="22">
        <v>87</v>
      </c>
      <c r="I24" s="22">
        <v>70</v>
      </c>
      <c r="J24" s="24">
        <f t="shared" si="0"/>
        <v>26.17</v>
      </c>
      <c r="K24" s="25" t="s">
        <v>62</v>
      </c>
      <c r="L24" s="25" t="s">
        <v>62</v>
      </c>
      <c r="M24" s="25"/>
      <c r="N24" s="28"/>
      <c r="O24" s="2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</row>
    <row r="25" spans="1:247" s="3" customFormat="1" ht="17.25" customHeight="1">
      <c r="A25" s="19">
        <v>21</v>
      </c>
      <c r="B25" s="20" t="s">
        <v>65</v>
      </c>
      <c r="C25" s="20" t="s">
        <v>66</v>
      </c>
      <c r="D25" s="21" t="s">
        <v>67</v>
      </c>
      <c r="E25" s="20" t="s">
        <v>68</v>
      </c>
      <c r="F25" s="21" t="s">
        <v>69</v>
      </c>
      <c r="G25" s="21" t="s">
        <v>23</v>
      </c>
      <c r="H25" s="22">
        <v>93.5</v>
      </c>
      <c r="I25" s="22">
        <v>84.4</v>
      </c>
      <c r="J25" s="24">
        <f t="shared" si="0"/>
        <v>29.65</v>
      </c>
      <c r="K25" s="25">
        <v>84.8</v>
      </c>
      <c r="L25" s="26">
        <f>K25*0.5</f>
        <v>42.4</v>
      </c>
      <c r="M25" s="26">
        <f>J25+L25</f>
        <v>72.05</v>
      </c>
      <c r="N25" s="28">
        <v>1</v>
      </c>
      <c r="O25" s="28" t="s">
        <v>24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</row>
    <row r="26" spans="1:247" s="3" customFormat="1" ht="17.25" customHeight="1">
      <c r="A26" s="19">
        <v>22</v>
      </c>
      <c r="B26" s="20" t="s">
        <v>65</v>
      </c>
      <c r="C26" s="20" t="s">
        <v>66</v>
      </c>
      <c r="D26" s="21" t="s">
        <v>67</v>
      </c>
      <c r="E26" s="20" t="s">
        <v>70</v>
      </c>
      <c r="F26" s="21" t="s">
        <v>71</v>
      </c>
      <c r="G26" s="21" t="s">
        <v>23</v>
      </c>
      <c r="H26" s="22">
        <v>86</v>
      </c>
      <c r="I26" s="22">
        <v>107.6</v>
      </c>
      <c r="J26" s="24">
        <f t="shared" si="0"/>
        <v>32.27</v>
      </c>
      <c r="K26" s="25">
        <v>79.2</v>
      </c>
      <c r="L26" s="26">
        <f>K26*0.5</f>
        <v>39.6</v>
      </c>
      <c r="M26" s="26">
        <f>J26+L26</f>
        <v>71.87</v>
      </c>
      <c r="N26" s="28">
        <v>2</v>
      </c>
      <c r="O26" s="28" t="s">
        <v>24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</row>
    <row r="27" spans="1:247" s="3" customFormat="1" ht="17.25" customHeight="1">
      <c r="A27" s="19">
        <v>23</v>
      </c>
      <c r="B27" s="20" t="s">
        <v>65</v>
      </c>
      <c r="C27" s="20" t="s">
        <v>66</v>
      </c>
      <c r="D27" s="21" t="s">
        <v>67</v>
      </c>
      <c r="E27" s="20" t="s">
        <v>72</v>
      </c>
      <c r="F27" s="21" t="s">
        <v>73</v>
      </c>
      <c r="G27" s="21" t="s">
        <v>23</v>
      </c>
      <c r="H27" s="22">
        <v>103.5</v>
      </c>
      <c r="I27" s="22">
        <v>77.3</v>
      </c>
      <c r="J27" s="24">
        <f t="shared" si="0"/>
        <v>30.13</v>
      </c>
      <c r="K27" s="25">
        <v>80</v>
      </c>
      <c r="L27" s="26">
        <f>K27*0.5</f>
        <v>40</v>
      </c>
      <c r="M27" s="26">
        <f>J27+L27</f>
        <v>70.13</v>
      </c>
      <c r="N27" s="28">
        <v>3</v>
      </c>
      <c r="O27" s="2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</row>
    <row r="28" spans="1:247" s="3" customFormat="1" ht="17.25" customHeight="1">
      <c r="A28" s="19">
        <v>24</v>
      </c>
      <c r="B28" s="20" t="s">
        <v>65</v>
      </c>
      <c r="C28" s="20" t="s">
        <v>66</v>
      </c>
      <c r="D28" s="21" t="s">
        <v>67</v>
      </c>
      <c r="E28" s="20" t="s">
        <v>74</v>
      </c>
      <c r="F28" s="21" t="s">
        <v>75</v>
      </c>
      <c r="G28" s="21" t="s">
        <v>23</v>
      </c>
      <c r="H28" s="22">
        <v>81</v>
      </c>
      <c r="I28" s="22">
        <v>99.5</v>
      </c>
      <c r="J28" s="24">
        <f t="shared" si="0"/>
        <v>30.08</v>
      </c>
      <c r="K28" s="25">
        <v>79.2</v>
      </c>
      <c r="L28" s="26">
        <f>K28*0.5</f>
        <v>39.6</v>
      </c>
      <c r="M28" s="26">
        <f>J28+L28</f>
        <v>69.68</v>
      </c>
      <c r="N28" s="28">
        <v>4</v>
      </c>
      <c r="O28" s="2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</row>
    <row r="29" spans="1:247" s="3" customFormat="1" ht="17.25" customHeight="1">
      <c r="A29" s="19">
        <v>25</v>
      </c>
      <c r="B29" s="20" t="s">
        <v>65</v>
      </c>
      <c r="C29" s="20" t="s">
        <v>66</v>
      </c>
      <c r="D29" s="21" t="s">
        <v>67</v>
      </c>
      <c r="E29" s="20" t="s">
        <v>76</v>
      </c>
      <c r="F29" s="21" t="s">
        <v>77</v>
      </c>
      <c r="G29" s="21" t="s">
        <v>23</v>
      </c>
      <c r="H29" s="22">
        <v>78</v>
      </c>
      <c r="I29" s="22">
        <v>100.4</v>
      </c>
      <c r="J29" s="24">
        <f t="shared" si="0"/>
        <v>29.73</v>
      </c>
      <c r="K29" s="25">
        <v>78.6</v>
      </c>
      <c r="L29" s="26">
        <f>K29*0.5</f>
        <v>39.3</v>
      </c>
      <c r="M29" s="26">
        <f>J29+L29</f>
        <v>69.03</v>
      </c>
      <c r="N29" s="28">
        <v>5</v>
      </c>
      <c r="O29" s="2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</row>
    <row r="30" spans="1:247" s="3" customFormat="1" ht="17.25" customHeight="1">
      <c r="A30" s="19">
        <v>26</v>
      </c>
      <c r="B30" s="20" t="s">
        <v>65</v>
      </c>
      <c r="C30" s="20" t="s">
        <v>66</v>
      </c>
      <c r="D30" s="21" t="s">
        <v>67</v>
      </c>
      <c r="E30" s="20" t="s">
        <v>78</v>
      </c>
      <c r="F30" s="21" t="s">
        <v>79</v>
      </c>
      <c r="G30" s="21" t="s">
        <v>23</v>
      </c>
      <c r="H30" s="22">
        <v>86</v>
      </c>
      <c r="I30" s="22">
        <v>95.6</v>
      </c>
      <c r="J30" s="24">
        <f t="shared" si="0"/>
        <v>30.27</v>
      </c>
      <c r="K30" s="25" t="s">
        <v>62</v>
      </c>
      <c r="L30" s="25" t="s">
        <v>62</v>
      </c>
      <c r="M30" s="25"/>
      <c r="N30" s="28"/>
      <c r="O30" s="2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</row>
  </sheetData>
  <sheetProtection/>
  <mergeCells count="4">
    <mergeCell ref="A1:O1"/>
    <mergeCell ref="A2:O2"/>
    <mergeCell ref="A3:H3"/>
    <mergeCell ref="K3:O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1"/>
  <sheetViews>
    <sheetView workbookViewId="0" topLeftCell="A1">
      <selection activeCell="A32" sqref="A32:IV32"/>
    </sheetView>
  </sheetViews>
  <sheetFormatPr defaultColWidth="9.00390625" defaultRowHeight="14.25"/>
  <cols>
    <col min="1" max="1" width="4.75390625" style="4" customWidth="1"/>
    <col min="2" max="2" width="33.125" style="5" customWidth="1"/>
    <col min="3" max="3" width="11.625" style="6" customWidth="1"/>
    <col min="4" max="4" width="7.75390625" style="6" customWidth="1"/>
    <col min="5" max="5" width="15.75390625" style="6" customWidth="1"/>
    <col min="6" max="6" width="7.75390625" style="7" customWidth="1"/>
    <col min="7" max="7" width="4.625" style="8" customWidth="1"/>
    <col min="8" max="8" width="8.75390625" style="8" customWidth="1"/>
    <col min="9" max="9" width="7.25390625" style="8" customWidth="1"/>
    <col min="10" max="10" width="8.875" style="8" customWidth="1"/>
    <col min="11" max="11" width="8.00390625" style="8" customWidth="1"/>
    <col min="12" max="12" width="7.25390625" style="8" customWidth="1"/>
    <col min="13" max="13" width="8.125" style="9" customWidth="1"/>
    <col min="14" max="14" width="7.75390625" style="4" customWidth="1"/>
    <col min="15" max="15" width="7.375" style="4" customWidth="1"/>
    <col min="16" max="177" width="9.00390625" style="10" customWidth="1"/>
    <col min="178" max="16384" width="9.00390625" style="11" customWidth="1"/>
  </cols>
  <sheetData>
    <row r="1" spans="1:15" ht="24" customHeight="1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0.25" customHeight="1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15"/>
      <c r="B3" s="15"/>
      <c r="C3" s="15"/>
      <c r="D3" s="15"/>
      <c r="E3" s="15"/>
      <c r="F3" s="15"/>
      <c r="G3" s="15"/>
      <c r="H3" s="15"/>
      <c r="I3" s="23"/>
      <c r="J3" s="14"/>
      <c r="K3" s="14" t="s">
        <v>2</v>
      </c>
      <c r="L3" s="14"/>
      <c r="M3" s="14"/>
      <c r="N3" s="14"/>
      <c r="O3" s="14"/>
    </row>
    <row r="4" spans="1:250" s="2" customFormat="1" ht="54" customHeight="1">
      <c r="A4" s="16" t="s">
        <v>3</v>
      </c>
      <c r="B4" s="17" t="s">
        <v>4</v>
      </c>
      <c r="C4" s="17" t="s">
        <v>5</v>
      </c>
      <c r="D4" s="16" t="s">
        <v>6</v>
      </c>
      <c r="E4" s="17" t="s">
        <v>7</v>
      </c>
      <c r="F4" s="18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</row>
    <row r="5" spans="1:250" s="3" customFormat="1" ht="17.25" customHeight="1">
      <c r="A5" s="19">
        <v>1</v>
      </c>
      <c r="B5" s="20" t="s">
        <v>18</v>
      </c>
      <c r="C5" s="20" t="s">
        <v>81</v>
      </c>
      <c r="D5" s="21" t="s">
        <v>82</v>
      </c>
      <c r="E5" s="20" t="s">
        <v>83</v>
      </c>
      <c r="F5" s="21" t="s">
        <v>84</v>
      </c>
      <c r="G5" s="21" t="s">
        <v>23</v>
      </c>
      <c r="H5" s="22">
        <v>106</v>
      </c>
      <c r="I5" s="22">
        <v>94.8</v>
      </c>
      <c r="J5" s="24">
        <f aca="true" t="shared" si="0" ref="J5:J31">ROUND((H5+I5)/3*0.5,2)</f>
        <v>33.47</v>
      </c>
      <c r="K5" s="25">
        <v>81.2</v>
      </c>
      <c r="L5" s="26">
        <f aca="true" t="shared" si="1" ref="L5:L19">K5*0.5</f>
        <v>40.6</v>
      </c>
      <c r="M5" s="26">
        <f aca="true" t="shared" si="2" ref="M5:M19">J5+L5</f>
        <v>74.07</v>
      </c>
      <c r="N5" s="27">
        <v>1</v>
      </c>
      <c r="O5" s="27" t="s">
        <v>24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</row>
    <row r="6" spans="1:250" s="3" customFormat="1" ht="17.25" customHeight="1">
      <c r="A6" s="19">
        <v>2</v>
      </c>
      <c r="B6" s="20" t="s">
        <v>18</v>
      </c>
      <c r="C6" s="20" t="s">
        <v>81</v>
      </c>
      <c r="D6" s="21" t="s">
        <v>82</v>
      </c>
      <c r="E6" s="20" t="s">
        <v>85</v>
      </c>
      <c r="F6" s="21" t="s">
        <v>86</v>
      </c>
      <c r="G6" s="21" t="s">
        <v>23</v>
      </c>
      <c r="H6" s="22">
        <v>95.5</v>
      </c>
      <c r="I6" s="22">
        <v>101</v>
      </c>
      <c r="J6" s="24">
        <f t="shared" si="0"/>
        <v>32.75</v>
      </c>
      <c r="K6" s="25">
        <v>82</v>
      </c>
      <c r="L6" s="26">
        <f t="shared" si="1"/>
        <v>41</v>
      </c>
      <c r="M6" s="26">
        <f t="shared" si="2"/>
        <v>73.75</v>
      </c>
      <c r="N6" s="27">
        <v>2</v>
      </c>
      <c r="O6" s="27" t="s">
        <v>24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</row>
    <row r="7" spans="1:250" s="3" customFormat="1" ht="17.25" customHeight="1">
      <c r="A7" s="19">
        <v>3</v>
      </c>
      <c r="B7" s="20" t="s">
        <v>18</v>
      </c>
      <c r="C7" s="20" t="s">
        <v>81</v>
      </c>
      <c r="D7" s="21" t="s">
        <v>82</v>
      </c>
      <c r="E7" s="20" t="s">
        <v>87</v>
      </c>
      <c r="F7" s="21" t="s">
        <v>88</v>
      </c>
      <c r="G7" s="21" t="s">
        <v>23</v>
      </c>
      <c r="H7" s="22">
        <v>74</v>
      </c>
      <c r="I7" s="22">
        <v>112.2</v>
      </c>
      <c r="J7" s="24">
        <f t="shared" si="0"/>
        <v>31.03</v>
      </c>
      <c r="K7" s="25">
        <v>82.2</v>
      </c>
      <c r="L7" s="26">
        <f t="shared" si="1"/>
        <v>41.1</v>
      </c>
      <c r="M7" s="26">
        <f t="shared" si="2"/>
        <v>72.13</v>
      </c>
      <c r="N7" s="27">
        <v>3</v>
      </c>
      <c r="O7" s="27" t="s">
        <v>24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</row>
    <row r="8" spans="1:250" s="3" customFormat="1" ht="17.25" customHeight="1">
      <c r="A8" s="19">
        <v>4</v>
      </c>
      <c r="B8" s="20" t="s">
        <v>18</v>
      </c>
      <c r="C8" s="20" t="s">
        <v>81</v>
      </c>
      <c r="D8" s="21" t="s">
        <v>82</v>
      </c>
      <c r="E8" s="20" t="s">
        <v>89</v>
      </c>
      <c r="F8" s="21" t="s">
        <v>90</v>
      </c>
      <c r="G8" s="21" t="s">
        <v>23</v>
      </c>
      <c r="H8" s="22">
        <v>91</v>
      </c>
      <c r="I8" s="22">
        <v>90.5</v>
      </c>
      <c r="J8" s="24">
        <f t="shared" si="0"/>
        <v>30.25</v>
      </c>
      <c r="K8" s="25">
        <v>80.2</v>
      </c>
      <c r="L8" s="26">
        <f t="shared" si="1"/>
        <v>40.1</v>
      </c>
      <c r="M8" s="26">
        <f t="shared" si="2"/>
        <v>70.35</v>
      </c>
      <c r="N8" s="27">
        <v>4</v>
      </c>
      <c r="O8" s="27" t="s">
        <v>24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</row>
    <row r="9" spans="1:250" s="3" customFormat="1" ht="17.25" customHeight="1">
      <c r="A9" s="19">
        <v>5</v>
      </c>
      <c r="B9" s="20" t="s">
        <v>18</v>
      </c>
      <c r="C9" s="20" t="s">
        <v>81</v>
      </c>
      <c r="D9" s="21" t="s">
        <v>82</v>
      </c>
      <c r="E9" s="20" t="s">
        <v>91</v>
      </c>
      <c r="F9" s="21" t="s">
        <v>92</v>
      </c>
      <c r="G9" s="21" t="s">
        <v>23</v>
      </c>
      <c r="H9" s="22">
        <v>90</v>
      </c>
      <c r="I9" s="22">
        <v>88.9</v>
      </c>
      <c r="J9" s="24">
        <f t="shared" si="0"/>
        <v>29.82</v>
      </c>
      <c r="K9" s="25">
        <v>78</v>
      </c>
      <c r="L9" s="26">
        <f t="shared" si="1"/>
        <v>39</v>
      </c>
      <c r="M9" s="26">
        <f t="shared" si="2"/>
        <v>68.82</v>
      </c>
      <c r="N9" s="27">
        <v>5</v>
      </c>
      <c r="O9" s="27" t="s">
        <v>24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</row>
    <row r="10" spans="1:250" s="3" customFormat="1" ht="17.25" customHeight="1">
      <c r="A10" s="19">
        <v>6</v>
      </c>
      <c r="B10" s="20" t="s">
        <v>18</v>
      </c>
      <c r="C10" s="20" t="s">
        <v>81</v>
      </c>
      <c r="D10" s="21" t="s">
        <v>82</v>
      </c>
      <c r="E10" s="20" t="s">
        <v>93</v>
      </c>
      <c r="F10" s="21" t="s">
        <v>94</v>
      </c>
      <c r="G10" s="21" t="s">
        <v>23</v>
      </c>
      <c r="H10" s="22">
        <v>90</v>
      </c>
      <c r="I10" s="22">
        <v>81.4</v>
      </c>
      <c r="J10" s="24">
        <f t="shared" si="0"/>
        <v>28.57</v>
      </c>
      <c r="K10" s="25">
        <v>80</v>
      </c>
      <c r="L10" s="26">
        <f t="shared" si="1"/>
        <v>40</v>
      </c>
      <c r="M10" s="26">
        <f t="shared" si="2"/>
        <v>68.57</v>
      </c>
      <c r="N10" s="27">
        <v>6</v>
      </c>
      <c r="O10" s="27" t="s">
        <v>24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</row>
    <row r="11" spans="1:250" s="3" customFormat="1" ht="17.25" customHeight="1">
      <c r="A11" s="19">
        <v>7</v>
      </c>
      <c r="B11" s="20" t="s">
        <v>18</v>
      </c>
      <c r="C11" s="20" t="s">
        <v>81</v>
      </c>
      <c r="D11" s="21" t="s">
        <v>82</v>
      </c>
      <c r="E11" s="20" t="s">
        <v>95</v>
      </c>
      <c r="F11" s="21" t="s">
        <v>96</v>
      </c>
      <c r="G11" s="21" t="s">
        <v>23</v>
      </c>
      <c r="H11" s="22">
        <v>81</v>
      </c>
      <c r="I11" s="22">
        <v>92.9</v>
      </c>
      <c r="J11" s="24">
        <f t="shared" si="0"/>
        <v>28.98</v>
      </c>
      <c r="K11" s="25">
        <v>78.8</v>
      </c>
      <c r="L11" s="26">
        <f t="shared" si="1"/>
        <v>39.4</v>
      </c>
      <c r="M11" s="26">
        <f t="shared" si="2"/>
        <v>68.38</v>
      </c>
      <c r="N11" s="27">
        <v>7</v>
      </c>
      <c r="O11" s="27" t="s">
        <v>24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</row>
    <row r="12" spans="1:250" s="3" customFormat="1" ht="17.25" customHeight="1">
      <c r="A12" s="19">
        <v>8</v>
      </c>
      <c r="B12" s="20" t="s">
        <v>18</v>
      </c>
      <c r="C12" s="20" t="s">
        <v>81</v>
      </c>
      <c r="D12" s="21" t="s">
        <v>82</v>
      </c>
      <c r="E12" s="20" t="s">
        <v>97</v>
      </c>
      <c r="F12" s="21" t="s">
        <v>98</v>
      </c>
      <c r="G12" s="21" t="s">
        <v>23</v>
      </c>
      <c r="H12" s="22">
        <v>78.5</v>
      </c>
      <c r="I12" s="22">
        <v>92.4</v>
      </c>
      <c r="J12" s="24">
        <f t="shared" si="0"/>
        <v>28.48</v>
      </c>
      <c r="K12" s="25">
        <v>79.2</v>
      </c>
      <c r="L12" s="26">
        <f t="shared" si="1"/>
        <v>39.6</v>
      </c>
      <c r="M12" s="26">
        <f t="shared" si="2"/>
        <v>68.08</v>
      </c>
      <c r="N12" s="27">
        <v>8</v>
      </c>
      <c r="O12" s="2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</row>
    <row r="13" spans="1:250" s="3" customFormat="1" ht="17.25" customHeight="1">
      <c r="A13" s="19">
        <v>9</v>
      </c>
      <c r="B13" s="20" t="s">
        <v>18</v>
      </c>
      <c r="C13" s="20" t="s">
        <v>81</v>
      </c>
      <c r="D13" s="21" t="s">
        <v>82</v>
      </c>
      <c r="E13" s="20" t="s">
        <v>99</v>
      </c>
      <c r="F13" s="21" t="s">
        <v>100</v>
      </c>
      <c r="G13" s="21" t="s">
        <v>23</v>
      </c>
      <c r="H13" s="22">
        <v>83</v>
      </c>
      <c r="I13" s="22">
        <v>101</v>
      </c>
      <c r="J13" s="24">
        <f t="shared" si="0"/>
        <v>30.67</v>
      </c>
      <c r="K13" s="25">
        <v>74</v>
      </c>
      <c r="L13" s="26">
        <f t="shared" si="1"/>
        <v>37</v>
      </c>
      <c r="M13" s="26">
        <f t="shared" si="2"/>
        <v>67.67</v>
      </c>
      <c r="N13" s="27">
        <v>9</v>
      </c>
      <c r="O13" s="2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</row>
    <row r="14" spans="1:250" s="3" customFormat="1" ht="17.25" customHeight="1">
      <c r="A14" s="19">
        <v>10</v>
      </c>
      <c r="B14" s="20" t="s">
        <v>18</v>
      </c>
      <c r="C14" s="20" t="s">
        <v>81</v>
      </c>
      <c r="D14" s="21" t="s">
        <v>82</v>
      </c>
      <c r="E14" s="20" t="s">
        <v>101</v>
      </c>
      <c r="F14" s="21" t="s">
        <v>102</v>
      </c>
      <c r="G14" s="21" t="s">
        <v>23</v>
      </c>
      <c r="H14" s="22">
        <v>85.5</v>
      </c>
      <c r="I14" s="22">
        <v>91.9</v>
      </c>
      <c r="J14" s="24">
        <f t="shared" si="0"/>
        <v>29.57</v>
      </c>
      <c r="K14" s="25">
        <v>74.8</v>
      </c>
      <c r="L14" s="26">
        <f t="shared" si="1"/>
        <v>37.4</v>
      </c>
      <c r="M14" s="26">
        <f t="shared" si="2"/>
        <v>66.97</v>
      </c>
      <c r="N14" s="27">
        <v>10</v>
      </c>
      <c r="O14" s="2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</row>
    <row r="15" spans="1:250" s="3" customFormat="1" ht="17.25" customHeight="1">
      <c r="A15" s="19">
        <v>11</v>
      </c>
      <c r="B15" s="20" t="s">
        <v>18</v>
      </c>
      <c r="C15" s="20" t="s">
        <v>81</v>
      </c>
      <c r="D15" s="21" t="s">
        <v>82</v>
      </c>
      <c r="E15" s="20" t="s">
        <v>103</v>
      </c>
      <c r="F15" s="21" t="s">
        <v>104</v>
      </c>
      <c r="G15" s="21" t="s">
        <v>23</v>
      </c>
      <c r="H15" s="22">
        <v>82</v>
      </c>
      <c r="I15" s="22">
        <v>83.9</v>
      </c>
      <c r="J15" s="24">
        <f t="shared" si="0"/>
        <v>27.65</v>
      </c>
      <c r="K15" s="25">
        <v>78.2</v>
      </c>
      <c r="L15" s="26">
        <f t="shared" si="1"/>
        <v>39.1</v>
      </c>
      <c r="M15" s="26">
        <f t="shared" si="2"/>
        <v>66.75</v>
      </c>
      <c r="N15" s="27">
        <v>11</v>
      </c>
      <c r="O15" s="2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</row>
    <row r="16" spans="1:250" s="3" customFormat="1" ht="17.25" customHeight="1">
      <c r="A16" s="19">
        <v>12</v>
      </c>
      <c r="B16" s="20" t="s">
        <v>18</v>
      </c>
      <c r="C16" s="20" t="s">
        <v>81</v>
      </c>
      <c r="D16" s="21" t="s">
        <v>82</v>
      </c>
      <c r="E16" s="20" t="s">
        <v>105</v>
      </c>
      <c r="F16" s="21" t="s">
        <v>106</v>
      </c>
      <c r="G16" s="21" t="s">
        <v>33</v>
      </c>
      <c r="H16" s="22">
        <v>69</v>
      </c>
      <c r="I16" s="22">
        <v>81.3</v>
      </c>
      <c r="J16" s="24">
        <f t="shared" si="0"/>
        <v>25.05</v>
      </c>
      <c r="K16" s="25">
        <v>82.2</v>
      </c>
      <c r="L16" s="26">
        <f t="shared" si="1"/>
        <v>41.1</v>
      </c>
      <c r="M16" s="26">
        <f t="shared" si="2"/>
        <v>66.15</v>
      </c>
      <c r="N16" s="27">
        <v>12</v>
      </c>
      <c r="O16" s="2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</row>
    <row r="17" spans="1:250" s="3" customFormat="1" ht="17.25" customHeight="1">
      <c r="A17" s="19">
        <v>13</v>
      </c>
      <c r="B17" s="20" t="s">
        <v>18</v>
      </c>
      <c r="C17" s="20" t="s">
        <v>81</v>
      </c>
      <c r="D17" s="21" t="s">
        <v>82</v>
      </c>
      <c r="E17" s="20" t="s">
        <v>107</v>
      </c>
      <c r="F17" s="21" t="s">
        <v>108</v>
      </c>
      <c r="G17" s="21" t="s">
        <v>23</v>
      </c>
      <c r="H17" s="22">
        <v>77.5</v>
      </c>
      <c r="I17" s="22">
        <v>76.1</v>
      </c>
      <c r="J17" s="24">
        <f t="shared" si="0"/>
        <v>25.6</v>
      </c>
      <c r="K17" s="25">
        <v>80</v>
      </c>
      <c r="L17" s="26">
        <f t="shared" si="1"/>
        <v>40</v>
      </c>
      <c r="M17" s="26">
        <f t="shared" si="2"/>
        <v>65.6</v>
      </c>
      <c r="N17" s="27">
        <v>13</v>
      </c>
      <c r="O17" s="2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</row>
    <row r="18" spans="1:250" s="3" customFormat="1" ht="17.25" customHeight="1">
      <c r="A18" s="19">
        <v>14</v>
      </c>
      <c r="B18" s="20" t="s">
        <v>18</v>
      </c>
      <c r="C18" s="20" t="s">
        <v>81</v>
      </c>
      <c r="D18" s="21" t="s">
        <v>82</v>
      </c>
      <c r="E18" s="20" t="s">
        <v>109</v>
      </c>
      <c r="F18" s="21" t="s">
        <v>110</v>
      </c>
      <c r="G18" s="21" t="s">
        <v>23</v>
      </c>
      <c r="H18" s="22">
        <v>78</v>
      </c>
      <c r="I18" s="22">
        <v>86.5</v>
      </c>
      <c r="J18" s="24">
        <f t="shared" si="0"/>
        <v>27.42</v>
      </c>
      <c r="K18" s="25">
        <v>73.8</v>
      </c>
      <c r="L18" s="26">
        <f t="shared" si="1"/>
        <v>36.9</v>
      </c>
      <c r="M18" s="26">
        <f t="shared" si="2"/>
        <v>64.32</v>
      </c>
      <c r="N18" s="27">
        <v>14</v>
      </c>
      <c r="O18" s="2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</row>
    <row r="19" spans="1:250" s="3" customFormat="1" ht="17.25" customHeight="1">
      <c r="A19" s="19">
        <v>15</v>
      </c>
      <c r="B19" s="20" t="s">
        <v>18</v>
      </c>
      <c r="C19" s="20" t="s">
        <v>81</v>
      </c>
      <c r="D19" s="21" t="s">
        <v>82</v>
      </c>
      <c r="E19" s="20" t="s">
        <v>111</v>
      </c>
      <c r="F19" s="21" t="s">
        <v>112</v>
      </c>
      <c r="G19" s="21" t="s">
        <v>23</v>
      </c>
      <c r="H19" s="22">
        <v>70.5</v>
      </c>
      <c r="I19" s="22">
        <v>78</v>
      </c>
      <c r="J19" s="24">
        <f t="shared" si="0"/>
        <v>24.75</v>
      </c>
      <c r="K19" s="25">
        <v>73.4</v>
      </c>
      <c r="L19" s="26">
        <f t="shared" si="1"/>
        <v>36.7</v>
      </c>
      <c r="M19" s="26">
        <f t="shared" si="2"/>
        <v>61.45</v>
      </c>
      <c r="N19" s="27">
        <v>15</v>
      </c>
      <c r="O19" s="2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</row>
    <row r="20" spans="1:250" s="3" customFormat="1" ht="17.25" customHeight="1">
      <c r="A20" s="19">
        <v>16</v>
      </c>
      <c r="B20" s="20" t="s">
        <v>18</v>
      </c>
      <c r="C20" s="20" t="s">
        <v>81</v>
      </c>
      <c r="D20" s="21" t="s">
        <v>82</v>
      </c>
      <c r="E20" s="20" t="s">
        <v>113</v>
      </c>
      <c r="F20" s="21" t="s">
        <v>114</v>
      </c>
      <c r="G20" s="21" t="s">
        <v>23</v>
      </c>
      <c r="H20" s="22">
        <v>73</v>
      </c>
      <c r="I20" s="22">
        <v>73.1</v>
      </c>
      <c r="J20" s="24">
        <f t="shared" si="0"/>
        <v>24.35</v>
      </c>
      <c r="K20" s="25" t="s">
        <v>62</v>
      </c>
      <c r="L20" s="25" t="s">
        <v>62</v>
      </c>
      <c r="M20" s="25"/>
      <c r="N20" s="28"/>
      <c r="O20" s="2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</row>
    <row r="21" spans="1:250" s="3" customFormat="1" ht="17.25" customHeight="1">
      <c r="A21" s="19">
        <v>17</v>
      </c>
      <c r="B21" s="20" t="s">
        <v>18</v>
      </c>
      <c r="C21" s="20" t="s">
        <v>81</v>
      </c>
      <c r="D21" s="21" t="s">
        <v>82</v>
      </c>
      <c r="E21" s="20" t="s">
        <v>115</v>
      </c>
      <c r="F21" s="21" t="s">
        <v>116</v>
      </c>
      <c r="G21" s="21" t="s">
        <v>23</v>
      </c>
      <c r="H21" s="22">
        <v>55</v>
      </c>
      <c r="I21" s="22">
        <v>87.6</v>
      </c>
      <c r="J21" s="24">
        <f t="shared" si="0"/>
        <v>23.77</v>
      </c>
      <c r="K21" s="25" t="s">
        <v>62</v>
      </c>
      <c r="L21" s="25" t="s">
        <v>62</v>
      </c>
      <c r="M21" s="25"/>
      <c r="N21" s="28"/>
      <c r="O21" s="2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</row>
    <row r="22" spans="1:250" s="3" customFormat="1" ht="17.25" customHeight="1">
      <c r="A22" s="19">
        <v>18</v>
      </c>
      <c r="B22" s="20" t="s">
        <v>18</v>
      </c>
      <c r="C22" s="20" t="s">
        <v>81</v>
      </c>
      <c r="D22" s="21" t="s">
        <v>82</v>
      </c>
      <c r="E22" s="20" t="s">
        <v>117</v>
      </c>
      <c r="F22" s="21" t="s">
        <v>118</v>
      </c>
      <c r="G22" s="21" t="s">
        <v>23</v>
      </c>
      <c r="H22" s="22">
        <v>69.5</v>
      </c>
      <c r="I22" s="22">
        <v>70.8</v>
      </c>
      <c r="J22" s="24">
        <f t="shared" si="0"/>
        <v>23.38</v>
      </c>
      <c r="K22" s="25" t="s">
        <v>62</v>
      </c>
      <c r="L22" s="25" t="s">
        <v>62</v>
      </c>
      <c r="M22" s="25"/>
      <c r="N22" s="28"/>
      <c r="O22" s="2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</row>
    <row r="23" spans="1:250" s="3" customFormat="1" ht="17.25" customHeight="1">
      <c r="A23" s="19">
        <v>19</v>
      </c>
      <c r="B23" s="20" t="s">
        <v>18</v>
      </c>
      <c r="C23" s="20" t="s">
        <v>81</v>
      </c>
      <c r="D23" s="21" t="s">
        <v>82</v>
      </c>
      <c r="E23" s="20" t="s">
        <v>119</v>
      </c>
      <c r="F23" s="21" t="s">
        <v>120</v>
      </c>
      <c r="G23" s="21" t="s">
        <v>23</v>
      </c>
      <c r="H23" s="22">
        <v>61.5</v>
      </c>
      <c r="I23" s="22">
        <v>78.6</v>
      </c>
      <c r="J23" s="24">
        <f t="shared" si="0"/>
        <v>23.35</v>
      </c>
      <c r="K23" s="25" t="s">
        <v>62</v>
      </c>
      <c r="L23" s="25" t="s">
        <v>62</v>
      </c>
      <c r="M23" s="25"/>
      <c r="N23" s="27"/>
      <c r="O23" s="2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</row>
    <row r="24" spans="1:250" s="3" customFormat="1" ht="17.25" customHeight="1">
      <c r="A24" s="19">
        <v>20</v>
      </c>
      <c r="B24" s="20" t="s">
        <v>121</v>
      </c>
      <c r="C24" s="20" t="s">
        <v>81</v>
      </c>
      <c r="D24" s="21" t="s">
        <v>122</v>
      </c>
      <c r="E24" s="20" t="s">
        <v>123</v>
      </c>
      <c r="F24" s="21" t="s">
        <v>124</v>
      </c>
      <c r="G24" s="21" t="s">
        <v>23</v>
      </c>
      <c r="H24" s="22">
        <v>89</v>
      </c>
      <c r="I24" s="22">
        <v>93.1</v>
      </c>
      <c r="J24" s="24">
        <f t="shared" si="0"/>
        <v>30.35</v>
      </c>
      <c r="K24" s="25">
        <v>76.6</v>
      </c>
      <c r="L24" s="26">
        <f aca="true" t="shared" si="3" ref="L24:L31">K24*0.5</f>
        <v>38.3</v>
      </c>
      <c r="M24" s="26">
        <f aca="true" t="shared" si="4" ref="M24:M31">J24+L24</f>
        <v>68.65</v>
      </c>
      <c r="N24" s="27">
        <v>1</v>
      </c>
      <c r="O24" s="27" t="s">
        <v>24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</row>
    <row r="25" spans="1:250" s="3" customFormat="1" ht="17.25" customHeight="1">
      <c r="A25" s="19">
        <v>21</v>
      </c>
      <c r="B25" s="20" t="s">
        <v>121</v>
      </c>
      <c r="C25" s="20" t="s">
        <v>81</v>
      </c>
      <c r="D25" s="21" t="s">
        <v>122</v>
      </c>
      <c r="E25" s="20" t="s">
        <v>125</v>
      </c>
      <c r="F25" s="21" t="s">
        <v>126</v>
      </c>
      <c r="G25" s="21" t="s">
        <v>23</v>
      </c>
      <c r="H25" s="22">
        <v>81</v>
      </c>
      <c r="I25" s="22">
        <v>87.4</v>
      </c>
      <c r="J25" s="24">
        <f t="shared" si="0"/>
        <v>28.07</v>
      </c>
      <c r="K25" s="25">
        <v>77.8</v>
      </c>
      <c r="L25" s="26">
        <f t="shared" si="3"/>
        <v>38.9</v>
      </c>
      <c r="M25" s="26">
        <f t="shared" si="4"/>
        <v>66.97</v>
      </c>
      <c r="N25" s="27">
        <v>2</v>
      </c>
      <c r="O25" s="2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</row>
    <row r="26" spans="1:250" s="3" customFormat="1" ht="17.25" customHeight="1">
      <c r="A26" s="19">
        <v>22</v>
      </c>
      <c r="B26" s="20" t="s">
        <v>121</v>
      </c>
      <c r="C26" s="20" t="s">
        <v>81</v>
      </c>
      <c r="D26" s="21" t="s">
        <v>122</v>
      </c>
      <c r="E26" s="20" t="s">
        <v>127</v>
      </c>
      <c r="F26" s="21" t="s">
        <v>128</v>
      </c>
      <c r="G26" s="21" t="s">
        <v>23</v>
      </c>
      <c r="H26" s="22">
        <v>65</v>
      </c>
      <c r="I26" s="22">
        <v>102.4</v>
      </c>
      <c r="J26" s="24">
        <f t="shared" si="0"/>
        <v>27.9</v>
      </c>
      <c r="K26" s="25">
        <v>75</v>
      </c>
      <c r="L26" s="26">
        <f t="shared" si="3"/>
        <v>37.5</v>
      </c>
      <c r="M26" s="26">
        <f t="shared" si="4"/>
        <v>65.4</v>
      </c>
      <c r="N26" s="27">
        <v>3</v>
      </c>
      <c r="O26" s="2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</row>
    <row r="27" spans="1:250" s="3" customFormat="1" ht="17.25" customHeight="1">
      <c r="A27" s="19">
        <v>23</v>
      </c>
      <c r="B27" s="20" t="s">
        <v>129</v>
      </c>
      <c r="C27" s="20" t="s">
        <v>66</v>
      </c>
      <c r="D27" s="21" t="s">
        <v>130</v>
      </c>
      <c r="E27" s="20" t="s">
        <v>131</v>
      </c>
      <c r="F27" s="21" t="s">
        <v>132</v>
      </c>
      <c r="G27" s="21" t="s">
        <v>23</v>
      </c>
      <c r="H27" s="22">
        <v>85</v>
      </c>
      <c r="I27" s="22">
        <v>88.3</v>
      </c>
      <c r="J27" s="24">
        <f t="shared" si="0"/>
        <v>28.88</v>
      </c>
      <c r="K27" s="25">
        <v>81.6</v>
      </c>
      <c r="L27" s="26">
        <f t="shared" si="3"/>
        <v>40.8</v>
      </c>
      <c r="M27" s="26">
        <f t="shared" si="4"/>
        <v>69.67999999999999</v>
      </c>
      <c r="N27" s="27">
        <v>1</v>
      </c>
      <c r="O27" s="27" t="s">
        <v>24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</row>
    <row r="28" spans="1:250" s="3" customFormat="1" ht="17.25" customHeight="1">
      <c r="A28" s="19">
        <v>24</v>
      </c>
      <c r="B28" s="20" t="s">
        <v>129</v>
      </c>
      <c r="C28" s="20" t="s">
        <v>66</v>
      </c>
      <c r="D28" s="21" t="s">
        <v>130</v>
      </c>
      <c r="E28" s="20" t="s">
        <v>133</v>
      </c>
      <c r="F28" s="21" t="s">
        <v>134</v>
      </c>
      <c r="G28" s="21" t="s">
        <v>23</v>
      </c>
      <c r="H28" s="22">
        <v>78</v>
      </c>
      <c r="I28" s="22">
        <v>94.1</v>
      </c>
      <c r="J28" s="24">
        <f t="shared" si="0"/>
        <v>28.68</v>
      </c>
      <c r="K28" s="25">
        <v>77</v>
      </c>
      <c r="L28" s="26">
        <f t="shared" si="3"/>
        <v>38.5</v>
      </c>
      <c r="M28" s="26">
        <f t="shared" si="4"/>
        <v>67.18</v>
      </c>
      <c r="N28" s="27">
        <v>2</v>
      </c>
      <c r="O28" s="2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</row>
    <row r="29" spans="1:250" s="3" customFormat="1" ht="17.25" customHeight="1">
      <c r="A29" s="19">
        <v>25</v>
      </c>
      <c r="B29" s="20" t="s">
        <v>129</v>
      </c>
      <c r="C29" s="20" t="s">
        <v>66</v>
      </c>
      <c r="D29" s="21" t="s">
        <v>130</v>
      </c>
      <c r="E29" s="20" t="s">
        <v>135</v>
      </c>
      <c r="F29" s="21" t="s">
        <v>136</v>
      </c>
      <c r="G29" s="21" t="s">
        <v>23</v>
      </c>
      <c r="H29" s="22">
        <v>81</v>
      </c>
      <c r="I29" s="22">
        <v>87.8</v>
      </c>
      <c r="J29" s="24">
        <f t="shared" si="0"/>
        <v>28.13</v>
      </c>
      <c r="K29" s="25">
        <v>76.2</v>
      </c>
      <c r="L29" s="26">
        <f t="shared" si="3"/>
        <v>38.1</v>
      </c>
      <c r="M29" s="26">
        <f t="shared" si="4"/>
        <v>66.23</v>
      </c>
      <c r="N29" s="27">
        <v>3</v>
      </c>
      <c r="O29" s="2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</row>
    <row r="30" spans="1:250" s="3" customFormat="1" ht="17.25" customHeight="1">
      <c r="A30" s="19">
        <v>26</v>
      </c>
      <c r="B30" s="20" t="s">
        <v>137</v>
      </c>
      <c r="C30" s="20" t="s">
        <v>66</v>
      </c>
      <c r="D30" s="21" t="s">
        <v>138</v>
      </c>
      <c r="E30" s="20" t="s">
        <v>139</v>
      </c>
      <c r="F30" s="21" t="s">
        <v>140</v>
      </c>
      <c r="G30" s="21" t="s">
        <v>23</v>
      </c>
      <c r="H30" s="22">
        <v>85.5</v>
      </c>
      <c r="I30" s="22">
        <v>97.4</v>
      </c>
      <c r="J30" s="24">
        <f t="shared" si="0"/>
        <v>30.48</v>
      </c>
      <c r="K30" s="25">
        <v>82.2</v>
      </c>
      <c r="L30" s="26">
        <f t="shared" si="3"/>
        <v>41.1</v>
      </c>
      <c r="M30" s="26">
        <f t="shared" si="4"/>
        <v>71.58</v>
      </c>
      <c r="N30" s="27">
        <v>1</v>
      </c>
      <c r="O30" s="27" t="s">
        <v>24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</row>
    <row r="31" spans="1:250" s="3" customFormat="1" ht="17.25" customHeight="1">
      <c r="A31" s="19">
        <v>27</v>
      </c>
      <c r="B31" s="20" t="s">
        <v>137</v>
      </c>
      <c r="C31" s="20" t="s">
        <v>66</v>
      </c>
      <c r="D31" s="21" t="s">
        <v>138</v>
      </c>
      <c r="E31" s="20" t="s">
        <v>141</v>
      </c>
      <c r="F31" s="21" t="s">
        <v>142</v>
      </c>
      <c r="G31" s="21" t="s">
        <v>23</v>
      </c>
      <c r="H31" s="22">
        <v>77.5</v>
      </c>
      <c r="I31" s="22">
        <v>68.9</v>
      </c>
      <c r="J31" s="24">
        <f t="shared" si="0"/>
        <v>24.4</v>
      </c>
      <c r="K31" s="25">
        <v>77.8</v>
      </c>
      <c r="L31" s="26">
        <f t="shared" si="3"/>
        <v>38.9</v>
      </c>
      <c r="M31" s="26">
        <f t="shared" si="4"/>
        <v>63.3</v>
      </c>
      <c r="N31" s="27">
        <v>2</v>
      </c>
      <c r="O31" s="2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</row>
  </sheetData>
  <sheetProtection/>
  <mergeCells count="4">
    <mergeCell ref="A1:O1"/>
    <mergeCell ref="A2:O2"/>
    <mergeCell ref="A3:H3"/>
    <mergeCell ref="K3:O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31"/>
  <sheetViews>
    <sheetView workbookViewId="0" topLeftCell="A1">
      <selection activeCell="B36" sqref="B36"/>
    </sheetView>
  </sheetViews>
  <sheetFormatPr defaultColWidth="9.00390625" defaultRowHeight="14.25"/>
  <cols>
    <col min="1" max="1" width="4.75390625" style="4" customWidth="1"/>
    <col min="2" max="2" width="30.875" style="5" customWidth="1"/>
    <col min="3" max="3" width="13.75390625" style="6" customWidth="1"/>
    <col min="4" max="4" width="9.50390625" style="6" customWidth="1"/>
    <col min="5" max="5" width="15.75390625" style="6" customWidth="1"/>
    <col min="6" max="6" width="9.50390625" style="7" customWidth="1"/>
    <col min="7" max="7" width="4.625" style="8" customWidth="1"/>
    <col min="8" max="8" width="9.375" style="8" customWidth="1"/>
    <col min="9" max="9" width="7.25390625" style="8" customWidth="1"/>
    <col min="10" max="10" width="8.875" style="8" customWidth="1"/>
    <col min="11" max="11" width="8.50390625" style="8" customWidth="1"/>
    <col min="12" max="12" width="7.25390625" style="8" customWidth="1"/>
    <col min="13" max="13" width="8.125" style="9" customWidth="1"/>
    <col min="14" max="14" width="6.25390625" style="4" customWidth="1"/>
    <col min="15" max="15" width="7.375" style="4" customWidth="1"/>
    <col min="16" max="176" width="9.00390625" style="10" customWidth="1"/>
    <col min="177" max="16384" width="9.00390625" style="11" customWidth="1"/>
  </cols>
  <sheetData>
    <row r="1" spans="1:15" ht="24" customHeight="1">
      <c r="A1" s="12" t="s">
        <v>143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0.25" customHeight="1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15"/>
      <c r="B3" s="15"/>
      <c r="C3" s="15"/>
      <c r="D3" s="15"/>
      <c r="E3" s="15"/>
      <c r="F3" s="15"/>
      <c r="G3" s="15"/>
      <c r="H3" s="15"/>
      <c r="I3" s="23"/>
      <c r="J3" s="14"/>
      <c r="K3" s="14" t="s">
        <v>2</v>
      </c>
      <c r="L3" s="14"/>
      <c r="M3" s="14"/>
      <c r="N3" s="14"/>
      <c r="O3" s="14"/>
    </row>
    <row r="4" spans="1:249" s="2" customFormat="1" ht="51" customHeight="1">
      <c r="A4" s="16" t="s">
        <v>3</v>
      </c>
      <c r="B4" s="17" t="s">
        <v>4</v>
      </c>
      <c r="C4" s="17" t="s">
        <v>5</v>
      </c>
      <c r="D4" s="16" t="s">
        <v>6</v>
      </c>
      <c r="E4" s="17" t="s">
        <v>7</v>
      </c>
      <c r="F4" s="18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</row>
    <row r="5" spans="1:249" s="3" customFormat="1" ht="17.25" customHeight="1">
      <c r="A5" s="19">
        <v>1</v>
      </c>
      <c r="B5" s="20" t="s">
        <v>18</v>
      </c>
      <c r="C5" s="20" t="s">
        <v>144</v>
      </c>
      <c r="D5" s="21" t="s">
        <v>145</v>
      </c>
      <c r="E5" s="20" t="s">
        <v>146</v>
      </c>
      <c r="F5" s="21" t="s">
        <v>147</v>
      </c>
      <c r="G5" s="21" t="s">
        <v>23</v>
      </c>
      <c r="H5" s="22">
        <v>90.5</v>
      </c>
      <c r="I5" s="22">
        <v>95.6</v>
      </c>
      <c r="J5" s="24">
        <f aca="true" t="shared" si="0" ref="J5:J31">ROUND((H5+I5)/3*0.5,2)</f>
        <v>31.02</v>
      </c>
      <c r="K5" s="25">
        <v>81.6</v>
      </c>
      <c r="L5" s="26">
        <f aca="true" t="shared" si="1" ref="L5:L16">K5*0.5</f>
        <v>40.8</v>
      </c>
      <c r="M5" s="26">
        <f aca="true" t="shared" si="2" ref="M5:M16">J5+L5</f>
        <v>71.82</v>
      </c>
      <c r="N5" s="27">
        <v>1</v>
      </c>
      <c r="O5" s="27" t="s">
        <v>24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</row>
    <row r="6" spans="1:249" s="3" customFormat="1" ht="17.25" customHeight="1">
      <c r="A6" s="19">
        <v>2</v>
      </c>
      <c r="B6" s="20" t="s">
        <v>18</v>
      </c>
      <c r="C6" s="20" t="s">
        <v>144</v>
      </c>
      <c r="D6" s="21" t="s">
        <v>145</v>
      </c>
      <c r="E6" s="20" t="s">
        <v>148</v>
      </c>
      <c r="F6" s="21" t="s">
        <v>149</v>
      </c>
      <c r="G6" s="21" t="s">
        <v>23</v>
      </c>
      <c r="H6" s="22">
        <v>90.5</v>
      </c>
      <c r="I6" s="22">
        <v>89.7</v>
      </c>
      <c r="J6" s="24">
        <f t="shared" si="0"/>
        <v>30.03</v>
      </c>
      <c r="K6" s="25">
        <v>78.2</v>
      </c>
      <c r="L6" s="26">
        <f t="shared" si="1"/>
        <v>39.1</v>
      </c>
      <c r="M6" s="26">
        <f t="shared" si="2"/>
        <v>69.13</v>
      </c>
      <c r="N6" s="27">
        <v>2</v>
      </c>
      <c r="O6" s="27" t="s">
        <v>24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</row>
    <row r="7" spans="1:249" s="3" customFormat="1" ht="17.25" customHeight="1">
      <c r="A7" s="19">
        <v>3</v>
      </c>
      <c r="B7" s="20" t="s">
        <v>18</v>
      </c>
      <c r="C7" s="20" t="s">
        <v>144</v>
      </c>
      <c r="D7" s="21" t="s">
        <v>145</v>
      </c>
      <c r="E7" s="20" t="s">
        <v>150</v>
      </c>
      <c r="F7" s="21" t="s">
        <v>151</v>
      </c>
      <c r="G7" s="21" t="s">
        <v>23</v>
      </c>
      <c r="H7" s="22">
        <v>73</v>
      </c>
      <c r="I7" s="22">
        <v>94.7</v>
      </c>
      <c r="J7" s="24">
        <f t="shared" si="0"/>
        <v>27.95</v>
      </c>
      <c r="K7" s="25">
        <v>80.6</v>
      </c>
      <c r="L7" s="26">
        <f t="shared" si="1"/>
        <v>40.3</v>
      </c>
      <c r="M7" s="26">
        <f t="shared" si="2"/>
        <v>68.25</v>
      </c>
      <c r="N7" s="27">
        <v>3</v>
      </c>
      <c r="O7" s="27" t="s">
        <v>24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</row>
    <row r="8" spans="1:249" s="3" customFormat="1" ht="17.25" customHeight="1">
      <c r="A8" s="19">
        <v>4</v>
      </c>
      <c r="B8" s="20" t="s">
        <v>18</v>
      </c>
      <c r="C8" s="20" t="s">
        <v>144</v>
      </c>
      <c r="D8" s="21" t="s">
        <v>145</v>
      </c>
      <c r="E8" s="20" t="s">
        <v>152</v>
      </c>
      <c r="F8" s="21" t="s">
        <v>153</v>
      </c>
      <c r="G8" s="21" t="s">
        <v>23</v>
      </c>
      <c r="H8" s="22">
        <v>79</v>
      </c>
      <c r="I8" s="22">
        <v>93.6</v>
      </c>
      <c r="J8" s="24">
        <f t="shared" si="0"/>
        <v>28.77</v>
      </c>
      <c r="K8" s="25">
        <v>78</v>
      </c>
      <c r="L8" s="26">
        <f t="shared" si="1"/>
        <v>39</v>
      </c>
      <c r="M8" s="26">
        <f t="shared" si="2"/>
        <v>67.77</v>
      </c>
      <c r="N8" s="27">
        <v>4</v>
      </c>
      <c r="O8" s="27" t="s">
        <v>24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</row>
    <row r="9" spans="1:249" s="3" customFormat="1" ht="17.25" customHeight="1">
      <c r="A9" s="19">
        <v>5</v>
      </c>
      <c r="B9" s="20" t="s">
        <v>18</v>
      </c>
      <c r="C9" s="20" t="s">
        <v>144</v>
      </c>
      <c r="D9" s="21" t="s">
        <v>145</v>
      </c>
      <c r="E9" s="20" t="s">
        <v>154</v>
      </c>
      <c r="F9" s="21" t="s">
        <v>155</v>
      </c>
      <c r="G9" s="21" t="s">
        <v>23</v>
      </c>
      <c r="H9" s="22">
        <v>74.5</v>
      </c>
      <c r="I9" s="22">
        <v>86.4</v>
      </c>
      <c r="J9" s="24">
        <f t="shared" si="0"/>
        <v>26.82</v>
      </c>
      <c r="K9" s="25">
        <v>79</v>
      </c>
      <c r="L9" s="26">
        <f t="shared" si="1"/>
        <v>39.5</v>
      </c>
      <c r="M9" s="26">
        <f t="shared" si="2"/>
        <v>66.32</v>
      </c>
      <c r="N9" s="27">
        <v>5</v>
      </c>
      <c r="O9" s="27" t="s">
        <v>24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</row>
    <row r="10" spans="1:249" s="3" customFormat="1" ht="17.25" customHeight="1">
      <c r="A10" s="19">
        <v>6</v>
      </c>
      <c r="B10" s="20" t="s">
        <v>18</v>
      </c>
      <c r="C10" s="20" t="s">
        <v>144</v>
      </c>
      <c r="D10" s="21" t="s">
        <v>145</v>
      </c>
      <c r="E10" s="20" t="s">
        <v>156</v>
      </c>
      <c r="F10" s="21" t="s">
        <v>157</v>
      </c>
      <c r="G10" s="21" t="s">
        <v>23</v>
      </c>
      <c r="H10" s="22">
        <v>69</v>
      </c>
      <c r="I10" s="22">
        <v>85</v>
      </c>
      <c r="J10" s="24">
        <f t="shared" si="0"/>
        <v>25.67</v>
      </c>
      <c r="K10" s="25">
        <v>78.2</v>
      </c>
      <c r="L10" s="26">
        <f t="shared" si="1"/>
        <v>39.1</v>
      </c>
      <c r="M10" s="26">
        <f t="shared" si="2"/>
        <v>64.77000000000001</v>
      </c>
      <c r="N10" s="27">
        <v>6</v>
      </c>
      <c r="O10" s="27" t="s">
        <v>24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</row>
    <row r="11" spans="1:249" s="3" customFormat="1" ht="17.25" customHeight="1">
      <c r="A11" s="19">
        <v>7</v>
      </c>
      <c r="B11" s="20" t="s">
        <v>18</v>
      </c>
      <c r="C11" s="20" t="s">
        <v>144</v>
      </c>
      <c r="D11" s="21" t="s">
        <v>145</v>
      </c>
      <c r="E11" s="20" t="s">
        <v>158</v>
      </c>
      <c r="F11" s="21" t="s">
        <v>159</v>
      </c>
      <c r="G11" s="21" t="s">
        <v>23</v>
      </c>
      <c r="H11" s="22">
        <v>67</v>
      </c>
      <c r="I11" s="22">
        <v>78.6</v>
      </c>
      <c r="J11" s="24">
        <f t="shared" si="0"/>
        <v>24.27</v>
      </c>
      <c r="K11" s="25">
        <v>77.6</v>
      </c>
      <c r="L11" s="26">
        <f t="shared" si="1"/>
        <v>38.8</v>
      </c>
      <c r="M11" s="26">
        <f t="shared" si="2"/>
        <v>63.06999999999999</v>
      </c>
      <c r="N11" s="27">
        <v>7</v>
      </c>
      <c r="O11" s="2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</row>
    <row r="12" spans="1:249" s="3" customFormat="1" ht="17.25" customHeight="1">
      <c r="A12" s="19">
        <v>8</v>
      </c>
      <c r="B12" s="20" t="s">
        <v>18</v>
      </c>
      <c r="C12" s="20" t="s">
        <v>144</v>
      </c>
      <c r="D12" s="21" t="s">
        <v>145</v>
      </c>
      <c r="E12" s="20" t="s">
        <v>160</v>
      </c>
      <c r="F12" s="21" t="s">
        <v>161</v>
      </c>
      <c r="G12" s="21" t="s">
        <v>23</v>
      </c>
      <c r="H12" s="22">
        <v>62.5</v>
      </c>
      <c r="I12" s="22">
        <v>79.8</v>
      </c>
      <c r="J12" s="24">
        <f t="shared" si="0"/>
        <v>23.72</v>
      </c>
      <c r="K12" s="25">
        <v>78</v>
      </c>
      <c r="L12" s="26">
        <f t="shared" si="1"/>
        <v>39</v>
      </c>
      <c r="M12" s="26">
        <f t="shared" si="2"/>
        <v>62.72</v>
      </c>
      <c r="N12" s="27">
        <v>8</v>
      </c>
      <c r="O12" s="2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</row>
    <row r="13" spans="1:249" s="3" customFormat="1" ht="17.25" customHeight="1">
      <c r="A13" s="19">
        <v>9</v>
      </c>
      <c r="B13" s="20" t="s">
        <v>18</v>
      </c>
      <c r="C13" s="20" t="s">
        <v>144</v>
      </c>
      <c r="D13" s="21" t="s">
        <v>145</v>
      </c>
      <c r="E13" s="20" t="s">
        <v>162</v>
      </c>
      <c r="F13" s="21" t="s">
        <v>163</v>
      </c>
      <c r="G13" s="21" t="s">
        <v>23</v>
      </c>
      <c r="H13" s="22">
        <v>73.5</v>
      </c>
      <c r="I13" s="22">
        <v>65.8</v>
      </c>
      <c r="J13" s="24">
        <f t="shared" si="0"/>
        <v>23.22</v>
      </c>
      <c r="K13" s="25">
        <v>78.8</v>
      </c>
      <c r="L13" s="26">
        <f t="shared" si="1"/>
        <v>39.4</v>
      </c>
      <c r="M13" s="26">
        <f t="shared" si="2"/>
        <v>62.62</v>
      </c>
      <c r="N13" s="27">
        <v>9</v>
      </c>
      <c r="O13" s="2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</row>
    <row r="14" spans="1:249" s="3" customFormat="1" ht="17.25" customHeight="1">
      <c r="A14" s="19">
        <v>10</v>
      </c>
      <c r="B14" s="20" t="s">
        <v>18</v>
      </c>
      <c r="C14" s="20" t="s">
        <v>144</v>
      </c>
      <c r="D14" s="21" t="s">
        <v>145</v>
      </c>
      <c r="E14" s="20" t="s">
        <v>164</v>
      </c>
      <c r="F14" s="21" t="s">
        <v>165</v>
      </c>
      <c r="G14" s="21" t="s">
        <v>23</v>
      </c>
      <c r="H14" s="22">
        <v>70</v>
      </c>
      <c r="I14" s="22">
        <v>72.6</v>
      </c>
      <c r="J14" s="24">
        <f t="shared" si="0"/>
        <v>23.77</v>
      </c>
      <c r="K14" s="25">
        <v>76.2</v>
      </c>
      <c r="L14" s="26">
        <f t="shared" si="1"/>
        <v>38.1</v>
      </c>
      <c r="M14" s="26">
        <f t="shared" si="2"/>
        <v>61.870000000000005</v>
      </c>
      <c r="N14" s="27">
        <v>10</v>
      </c>
      <c r="O14" s="2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</row>
    <row r="15" spans="1:249" s="3" customFormat="1" ht="17.25" customHeight="1">
      <c r="A15" s="19">
        <v>11</v>
      </c>
      <c r="B15" s="20" t="s">
        <v>18</v>
      </c>
      <c r="C15" s="20" t="s">
        <v>144</v>
      </c>
      <c r="D15" s="21" t="s">
        <v>145</v>
      </c>
      <c r="E15" s="20" t="s">
        <v>166</v>
      </c>
      <c r="F15" s="21" t="s">
        <v>167</v>
      </c>
      <c r="G15" s="21" t="s">
        <v>23</v>
      </c>
      <c r="H15" s="22">
        <v>78.5</v>
      </c>
      <c r="I15" s="22">
        <v>80.3</v>
      </c>
      <c r="J15" s="24">
        <f t="shared" si="0"/>
        <v>26.47</v>
      </c>
      <c r="K15" s="25">
        <v>70.6</v>
      </c>
      <c r="L15" s="26">
        <f t="shared" si="1"/>
        <v>35.3</v>
      </c>
      <c r="M15" s="26">
        <f t="shared" si="2"/>
        <v>61.769999999999996</v>
      </c>
      <c r="N15" s="27">
        <v>11</v>
      </c>
      <c r="O15" s="2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</row>
    <row r="16" spans="1:249" s="3" customFormat="1" ht="17.25" customHeight="1">
      <c r="A16" s="19">
        <v>12</v>
      </c>
      <c r="B16" s="20" t="s">
        <v>18</v>
      </c>
      <c r="C16" s="20" t="s">
        <v>144</v>
      </c>
      <c r="D16" s="21" t="s">
        <v>145</v>
      </c>
      <c r="E16" s="20" t="s">
        <v>168</v>
      </c>
      <c r="F16" s="21" t="s">
        <v>169</v>
      </c>
      <c r="G16" s="21" t="s">
        <v>23</v>
      </c>
      <c r="H16" s="22">
        <v>57</v>
      </c>
      <c r="I16" s="22">
        <v>75.6</v>
      </c>
      <c r="J16" s="24">
        <f t="shared" si="0"/>
        <v>22.1</v>
      </c>
      <c r="K16" s="25">
        <v>77.4</v>
      </c>
      <c r="L16" s="26">
        <f t="shared" si="1"/>
        <v>38.7</v>
      </c>
      <c r="M16" s="26">
        <f t="shared" si="2"/>
        <v>60.800000000000004</v>
      </c>
      <c r="N16" s="27">
        <v>12</v>
      </c>
      <c r="O16" s="2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</row>
    <row r="17" spans="1:249" s="3" customFormat="1" ht="17.25" customHeight="1">
      <c r="A17" s="19">
        <v>13</v>
      </c>
      <c r="B17" s="20" t="s">
        <v>18</v>
      </c>
      <c r="C17" s="20" t="s">
        <v>144</v>
      </c>
      <c r="D17" s="21" t="s">
        <v>145</v>
      </c>
      <c r="E17" s="20" t="s">
        <v>170</v>
      </c>
      <c r="F17" s="21" t="s">
        <v>171</v>
      </c>
      <c r="G17" s="21" t="s">
        <v>23</v>
      </c>
      <c r="H17" s="22">
        <v>88.5</v>
      </c>
      <c r="I17" s="22">
        <v>94.8</v>
      </c>
      <c r="J17" s="24">
        <f t="shared" si="0"/>
        <v>30.55</v>
      </c>
      <c r="K17" s="25" t="s">
        <v>62</v>
      </c>
      <c r="L17" s="25" t="s">
        <v>62</v>
      </c>
      <c r="M17" s="25"/>
      <c r="N17" s="28"/>
      <c r="O17" s="2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</row>
    <row r="18" spans="1:249" s="3" customFormat="1" ht="17.25" customHeight="1">
      <c r="A18" s="19">
        <v>14</v>
      </c>
      <c r="B18" s="20" t="s">
        <v>18</v>
      </c>
      <c r="C18" s="20" t="s">
        <v>144</v>
      </c>
      <c r="D18" s="21" t="s">
        <v>145</v>
      </c>
      <c r="E18" s="20" t="s">
        <v>172</v>
      </c>
      <c r="F18" s="21" t="s">
        <v>173</v>
      </c>
      <c r="G18" s="21" t="s">
        <v>33</v>
      </c>
      <c r="H18" s="22">
        <v>57</v>
      </c>
      <c r="I18" s="22">
        <v>82.1</v>
      </c>
      <c r="J18" s="24">
        <f t="shared" si="0"/>
        <v>23.18</v>
      </c>
      <c r="K18" s="25" t="s">
        <v>62</v>
      </c>
      <c r="L18" s="25" t="s">
        <v>62</v>
      </c>
      <c r="M18" s="25"/>
      <c r="N18" s="28"/>
      <c r="O18" s="2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</row>
    <row r="19" spans="1:249" s="3" customFormat="1" ht="17.25" customHeight="1">
      <c r="A19" s="19">
        <v>15</v>
      </c>
      <c r="B19" s="20" t="s">
        <v>174</v>
      </c>
      <c r="C19" s="20" t="s">
        <v>66</v>
      </c>
      <c r="D19" s="21" t="s">
        <v>175</v>
      </c>
      <c r="E19" s="20" t="s">
        <v>176</v>
      </c>
      <c r="F19" s="21" t="s">
        <v>177</v>
      </c>
      <c r="G19" s="21" t="s">
        <v>23</v>
      </c>
      <c r="H19" s="22">
        <v>101</v>
      </c>
      <c r="I19" s="22">
        <v>85.7</v>
      </c>
      <c r="J19" s="24">
        <f t="shared" si="0"/>
        <v>31.12</v>
      </c>
      <c r="K19" s="25">
        <v>81.2</v>
      </c>
      <c r="L19" s="26">
        <f aca="true" t="shared" si="3" ref="L19:L28">K19*0.5</f>
        <v>40.6</v>
      </c>
      <c r="M19" s="26">
        <f aca="true" t="shared" si="4" ref="M19:M28">J19+L19</f>
        <v>71.72</v>
      </c>
      <c r="N19" s="27">
        <v>1</v>
      </c>
      <c r="O19" s="27" t="s">
        <v>24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</row>
    <row r="20" spans="1:249" s="3" customFormat="1" ht="17.25" customHeight="1">
      <c r="A20" s="19">
        <v>16</v>
      </c>
      <c r="B20" s="20" t="s">
        <v>174</v>
      </c>
      <c r="C20" s="20" t="s">
        <v>66</v>
      </c>
      <c r="D20" s="21" t="s">
        <v>175</v>
      </c>
      <c r="E20" s="20" t="s">
        <v>178</v>
      </c>
      <c r="F20" s="21" t="s">
        <v>179</v>
      </c>
      <c r="G20" s="21" t="s">
        <v>23</v>
      </c>
      <c r="H20" s="22">
        <v>94</v>
      </c>
      <c r="I20" s="22">
        <v>86.2</v>
      </c>
      <c r="J20" s="24">
        <f t="shared" si="0"/>
        <v>30.03</v>
      </c>
      <c r="K20" s="25">
        <v>78.8</v>
      </c>
      <c r="L20" s="26">
        <f t="shared" si="3"/>
        <v>39.4</v>
      </c>
      <c r="M20" s="26">
        <f t="shared" si="4"/>
        <v>69.43</v>
      </c>
      <c r="N20" s="28">
        <v>2</v>
      </c>
      <c r="O20" s="27" t="s">
        <v>24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</row>
    <row r="21" spans="1:249" s="3" customFormat="1" ht="17.25" customHeight="1">
      <c r="A21" s="19">
        <v>17</v>
      </c>
      <c r="B21" s="20" t="s">
        <v>174</v>
      </c>
      <c r="C21" s="20" t="s">
        <v>66</v>
      </c>
      <c r="D21" s="21" t="s">
        <v>175</v>
      </c>
      <c r="E21" s="20" t="s">
        <v>180</v>
      </c>
      <c r="F21" s="21" t="s">
        <v>181</v>
      </c>
      <c r="G21" s="21" t="s">
        <v>23</v>
      </c>
      <c r="H21" s="22">
        <v>82.5</v>
      </c>
      <c r="I21" s="22">
        <v>80.3</v>
      </c>
      <c r="J21" s="24">
        <f t="shared" si="0"/>
        <v>27.13</v>
      </c>
      <c r="K21" s="25">
        <v>83.6</v>
      </c>
      <c r="L21" s="26">
        <f t="shared" si="3"/>
        <v>41.8</v>
      </c>
      <c r="M21" s="26">
        <f t="shared" si="4"/>
        <v>68.92999999999999</v>
      </c>
      <c r="N21" s="27">
        <v>3</v>
      </c>
      <c r="O21" s="27" t="s">
        <v>24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</row>
    <row r="22" spans="1:249" s="3" customFormat="1" ht="17.25" customHeight="1">
      <c r="A22" s="19">
        <v>18</v>
      </c>
      <c r="B22" s="20" t="s">
        <v>174</v>
      </c>
      <c r="C22" s="20" t="s">
        <v>66</v>
      </c>
      <c r="D22" s="21" t="s">
        <v>175</v>
      </c>
      <c r="E22" s="20" t="s">
        <v>182</v>
      </c>
      <c r="F22" s="21" t="s">
        <v>183</v>
      </c>
      <c r="G22" s="21" t="s">
        <v>23</v>
      </c>
      <c r="H22" s="22">
        <v>73</v>
      </c>
      <c r="I22" s="22">
        <v>84.2</v>
      </c>
      <c r="J22" s="24">
        <f t="shared" si="0"/>
        <v>26.2</v>
      </c>
      <c r="K22" s="25">
        <v>81.6</v>
      </c>
      <c r="L22" s="26">
        <f t="shared" si="3"/>
        <v>40.8</v>
      </c>
      <c r="M22" s="26">
        <f t="shared" si="4"/>
        <v>67</v>
      </c>
      <c r="N22" s="28">
        <v>4</v>
      </c>
      <c r="O22" s="27" t="s">
        <v>24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</row>
    <row r="23" spans="1:249" s="3" customFormat="1" ht="17.25" customHeight="1">
      <c r="A23" s="19">
        <v>19</v>
      </c>
      <c r="B23" s="20" t="s">
        <v>174</v>
      </c>
      <c r="C23" s="20" t="s">
        <v>66</v>
      </c>
      <c r="D23" s="21" t="s">
        <v>175</v>
      </c>
      <c r="E23" s="20" t="s">
        <v>184</v>
      </c>
      <c r="F23" s="21" t="s">
        <v>185</v>
      </c>
      <c r="G23" s="21" t="s">
        <v>23</v>
      </c>
      <c r="H23" s="22">
        <v>71.5</v>
      </c>
      <c r="I23" s="22">
        <v>90.1</v>
      </c>
      <c r="J23" s="24">
        <f t="shared" si="0"/>
        <v>26.93</v>
      </c>
      <c r="K23" s="25">
        <v>78.8</v>
      </c>
      <c r="L23" s="26">
        <f t="shared" si="3"/>
        <v>39.4</v>
      </c>
      <c r="M23" s="26">
        <f t="shared" si="4"/>
        <v>66.33</v>
      </c>
      <c r="N23" s="27">
        <v>5</v>
      </c>
      <c r="O23" s="27" t="s">
        <v>24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</row>
    <row r="24" spans="1:249" s="3" customFormat="1" ht="17.25" customHeight="1">
      <c r="A24" s="19">
        <v>20</v>
      </c>
      <c r="B24" s="20" t="s">
        <v>174</v>
      </c>
      <c r="C24" s="20" t="s">
        <v>66</v>
      </c>
      <c r="D24" s="21" t="s">
        <v>175</v>
      </c>
      <c r="E24" s="20" t="s">
        <v>186</v>
      </c>
      <c r="F24" s="21" t="s">
        <v>187</v>
      </c>
      <c r="G24" s="21" t="s">
        <v>23</v>
      </c>
      <c r="H24" s="22">
        <v>83.5</v>
      </c>
      <c r="I24" s="22">
        <v>78</v>
      </c>
      <c r="J24" s="24">
        <f t="shared" si="0"/>
        <v>26.92</v>
      </c>
      <c r="K24" s="25">
        <v>78.2</v>
      </c>
      <c r="L24" s="26">
        <f t="shared" si="3"/>
        <v>39.1</v>
      </c>
      <c r="M24" s="26">
        <f t="shared" si="4"/>
        <v>66.02000000000001</v>
      </c>
      <c r="N24" s="28">
        <v>6</v>
      </c>
      <c r="O24" s="27" t="s">
        <v>24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</row>
    <row r="25" spans="1:249" s="3" customFormat="1" ht="17.25" customHeight="1">
      <c r="A25" s="19">
        <v>21</v>
      </c>
      <c r="B25" s="20" t="s">
        <v>174</v>
      </c>
      <c r="C25" s="20" t="s">
        <v>66</v>
      </c>
      <c r="D25" s="21" t="s">
        <v>175</v>
      </c>
      <c r="E25" s="20" t="s">
        <v>188</v>
      </c>
      <c r="F25" s="21" t="s">
        <v>189</v>
      </c>
      <c r="G25" s="21" t="s">
        <v>23</v>
      </c>
      <c r="H25" s="22">
        <v>81.5</v>
      </c>
      <c r="I25" s="22">
        <v>77.6</v>
      </c>
      <c r="J25" s="24">
        <f t="shared" si="0"/>
        <v>26.52</v>
      </c>
      <c r="K25" s="25">
        <v>78.8</v>
      </c>
      <c r="L25" s="26">
        <f t="shared" si="3"/>
        <v>39.4</v>
      </c>
      <c r="M25" s="26">
        <f t="shared" si="4"/>
        <v>65.92</v>
      </c>
      <c r="N25" s="27">
        <v>7</v>
      </c>
      <c r="O25" s="27" t="s">
        <v>24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</row>
    <row r="26" spans="1:249" s="3" customFormat="1" ht="17.25" customHeight="1">
      <c r="A26" s="19">
        <v>22</v>
      </c>
      <c r="B26" s="20" t="s">
        <v>174</v>
      </c>
      <c r="C26" s="20" t="s">
        <v>66</v>
      </c>
      <c r="D26" s="21" t="s">
        <v>175</v>
      </c>
      <c r="E26" s="20" t="s">
        <v>190</v>
      </c>
      <c r="F26" s="21" t="s">
        <v>191</v>
      </c>
      <c r="G26" s="21" t="s">
        <v>23</v>
      </c>
      <c r="H26" s="22">
        <v>66.5</v>
      </c>
      <c r="I26" s="22">
        <v>79.6</v>
      </c>
      <c r="J26" s="24">
        <f t="shared" si="0"/>
        <v>24.35</v>
      </c>
      <c r="K26" s="25">
        <v>78.2</v>
      </c>
      <c r="L26" s="26">
        <f t="shared" si="3"/>
        <v>39.1</v>
      </c>
      <c r="M26" s="26">
        <f t="shared" si="4"/>
        <v>63.45</v>
      </c>
      <c r="N26" s="28">
        <v>8</v>
      </c>
      <c r="O26" s="2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</row>
    <row r="27" spans="1:249" s="3" customFormat="1" ht="17.25" customHeight="1">
      <c r="A27" s="19">
        <v>23</v>
      </c>
      <c r="B27" s="20" t="s">
        <v>174</v>
      </c>
      <c r="C27" s="20" t="s">
        <v>66</v>
      </c>
      <c r="D27" s="21" t="s">
        <v>175</v>
      </c>
      <c r="E27" s="20" t="s">
        <v>192</v>
      </c>
      <c r="F27" s="21" t="s">
        <v>193</v>
      </c>
      <c r="G27" s="21" t="s">
        <v>23</v>
      </c>
      <c r="H27" s="22">
        <v>74</v>
      </c>
      <c r="I27" s="22">
        <v>71.6</v>
      </c>
      <c r="J27" s="24">
        <f t="shared" si="0"/>
        <v>24.27</v>
      </c>
      <c r="K27" s="25">
        <v>78.2</v>
      </c>
      <c r="L27" s="26">
        <f t="shared" si="3"/>
        <v>39.1</v>
      </c>
      <c r="M27" s="26">
        <f t="shared" si="4"/>
        <v>63.370000000000005</v>
      </c>
      <c r="N27" s="27">
        <v>9</v>
      </c>
      <c r="O27" s="2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</row>
    <row r="28" spans="1:249" s="3" customFormat="1" ht="17.25" customHeight="1">
      <c r="A28" s="19">
        <v>24</v>
      </c>
      <c r="B28" s="20" t="s">
        <v>174</v>
      </c>
      <c r="C28" s="20" t="s">
        <v>66</v>
      </c>
      <c r="D28" s="21" t="s">
        <v>175</v>
      </c>
      <c r="E28" s="20" t="s">
        <v>194</v>
      </c>
      <c r="F28" s="21" t="s">
        <v>195</v>
      </c>
      <c r="G28" s="21" t="s">
        <v>23</v>
      </c>
      <c r="H28" s="22">
        <v>66.5</v>
      </c>
      <c r="I28" s="22">
        <v>76.3</v>
      </c>
      <c r="J28" s="24">
        <f t="shared" si="0"/>
        <v>23.8</v>
      </c>
      <c r="K28" s="25">
        <v>78.4</v>
      </c>
      <c r="L28" s="26">
        <f t="shared" si="3"/>
        <v>39.2</v>
      </c>
      <c r="M28" s="26">
        <f t="shared" si="4"/>
        <v>63</v>
      </c>
      <c r="N28" s="28">
        <v>10</v>
      </c>
      <c r="O28" s="2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</row>
    <row r="29" spans="1:249" s="3" customFormat="1" ht="17.25" customHeight="1">
      <c r="A29" s="19">
        <v>25</v>
      </c>
      <c r="B29" s="20" t="s">
        <v>174</v>
      </c>
      <c r="C29" s="20" t="s">
        <v>66</v>
      </c>
      <c r="D29" s="21" t="s">
        <v>175</v>
      </c>
      <c r="E29" s="20" t="s">
        <v>196</v>
      </c>
      <c r="F29" s="21" t="s">
        <v>197</v>
      </c>
      <c r="G29" s="21" t="s">
        <v>23</v>
      </c>
      <c r="H29" s="22">
        <v>85</v>
      </c>
      <c r="I29" s="22">
        <v>86.6</v>
      </c>
      <c r="J29" s="24">
        <f t="shared" si="0"/>
        <v>28.6</v>
      </c>
      <c r="K29" s="25" t="s">
        <v>62</v>
      </c>
      <c r="L29" s="25" t="s">
        <v>62</v>
      </c>
      <c r="M29" s="25"/>
      <c r="N29" s="28"/>
      <c r="O29" s="2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</row>
    <row r="30" spans="1:249" s="3" customFormat="1" ht="17.25" customHeight="1">
      <c r="A30" s="19">
        <v>26</v>
      </c>
      <c r="B30" s="20" t="s">
        <v>174</v>
      </c>
      <c r="C30" s="20" t="s">
        <v>66</v>
      </c>
      <c r="D30" s="21" t="s">
        <v>175</v>
      </c>
      <c r="E30" s="20" t="s">
        <v>198</v>
      </c>
      <c r="F30" s="21" t="s">
        <v>199</v>
      </c>
      <c r="G30" s="21" t="s">
        <v>23</v>
      </c>
      <c r="H30" s="22">
        <v>78.5</v>
      </c>
      <c r="I30" s="22">
        <v>65.5</v>
      </c>
      <c r="J30" s="24">
        <f t="shared" si="0"/>
        <v>24</v>
      </c>
      <c r="K30" s="25" t="s">
        <v>62</v>
      </c>
      <c r="L30" s="25" t="s">
        <v>62</v>
      </c>
      <c r="M30" s="25"/>
      <c r="N30" s="28"/>
      <c r="O30" s="2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</row>
    <row r="31" spans="1:249" s="3" customFormat="1" ht="17.25" customHeight="1">
      <c r="A31" s="19">
        <v>27</v>
      </c>
      <c r="B31" s="20" t="s">
        <v>174</v>
      </c>
      <c r="C31" s="20" t="s">
        <v>66</v>
      </c>
      <c r="D31" s="21" t="s">
        <v>175</v>
      </c>
      <c r="E31" s="20" t="s">
        <v>200</v>
      </c>
      <c r="F31" s="21" t="s">
        <v>201</v>
      </c>
      <c r="G31" s="21" t="s">
        <v>23</v>
      </c>
      <c r="H31" s="22">
        <v>71.5</v>
      </c>
      <c r="I31" s="22">
        <v>62.6</v>
      </c>
      <c r="J31" s="24">
        <f t="shared" si="0"/>
        <v>22.35</v>
      </c>
      <c r="K31" s="25" t="s">
        <v>62</v>
      </c>
      <c r="L31" s="25" t="s">
        <v>62</v>
      </c>
      <c r="M31" s="25"/>
      <c r="N31" s="28"/>
      <c r="O31" s="2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</row>
  </sheetData>
  <sheetProtection/>
  <mergeCells count="4">
    <mergeCell ref="A1:O1"/>
    <mergeCell ref="A2:O2"/>
    <mergeCell ref="A3:H3"/>
    <mergeCell ref="K3:O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1"/>
  <sheetViews>
    <sheetView workbookViewId="0" topLeftCell="A1">
      <selection activeCell="B35" sqref="B35"/>
    </sheetView>
  </sheetViews>
  <sheetFormatPr defaultColWidth="9.00390625" defaultRowHeight="14.25"/>
  <cols>
    <col min="1" max="1" width="4.75390625" style="4" customWidth="1"/>
    <col min="2" max="2" width="35.25390625" style="5" customWidth="1"/>
    <col min="3" max="3" width="16.25390625" style="6" customWidth="1"/>
    <col min="4" max="4" width="7.75390625" style="6" customWidth="1"/>
    <col min="5" max="5" width="15.75390625" style="6" customWidth="1"/>
    <col min="6" max="6" width="7.75390625" style="7" customWidth="1"/>
    <col min="7" max="7" width="4.625" style="8" customWidth="1"/>
    <col min="8" max="8" width="8.875" style="8" customWidth="1"/>
    <col min="9" max="9" width="7.25390625" style="8" customWidth="1"/>
    <col min="10" max="10" width="8.875" style="8" customWidth="1"/>
    <col min="11" max="11" width="7.625" style="8" customWidth="1"/>
    <col min="12" max="12" width="7.25390625" style="8" customWidth="1"/>
    <col min="13" max="13" width="8.125" style="9" customWidth="1"/>
    <col min="14" max="14" width="4.625" style="4" customWidth="1"/>
    <col min="15" max="15" width="7.375" style="4" customWidth="1"/>
    <col min="16" max="175" width="9.00390625" style="10" customWidth="1"/>
    <col min="176" max="16384" width="9.00390625" style="11" customWidth="1"/>
  </cols>
  <sheetData>
    <row r="1" spans="1:15" ht="24" customHeight="1">
      <c r="A1" s="12" t="s">
        <v>202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0.25" customHeight="1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15"/>
      <c r="B3" s="15"/>
      <c r="C3" s="15"/>
      <c r="D3" s="15"/>
      <c r="E3" s="15"/>
      <c r="F3" s="15"/>
      <c r="G3" s="15"/>
      <c r="H3" s="15"/>
      <c r="I3" s="23"/>
      <c r="J3" s="14"/>
      <c r="K3" s="14" t="s">
        <v>2</v>
      </c>
      <c r="L3" s="14"/>
      <c r="M3" s="14"/>
      <c r="N3" s="14"/>
      <c r="O3" s="14"/>
    </row>
    <row r="4" spans="1:248" s="2" customFormat="1" ht="52.5" customHeight="1">
      <c r="A4" s="16" t="s">
        <v>3</v>
      </c>
      <c r="B4" s="17" t="s">
        <v>4</v>
      </c>
      <c r="C4" s="17" t="s">
        <v>5</v>
      </c>
      <c r="D4" s="16" t="s">
        <v>6</v>
      </c>
      <c r="E4" s="17" t="s">
        <v>7</v>
      </c>
      <c r="F4" s="18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1:248" s="3" customFormat="1" ht="17.25" customHeight="1">
      <c r="A5" s="19">
        <v>1</v>
      </c>
      <c r="B5" s="20" t="s">
        <v>203</v>
      </c>
      <c r="C5" s="20" t="s">
        <v>66</v>
      </c>
      <c r="D5" s="21" t="s">
        <v>204</v>
      </c>
      <c r="E5" s="20" t="s">
        <v>205</v>
      </c>
      <c r="F5" s="21" t="s">
        <v>206</v>
      </c>
      <c r="G5" s="21" t="s">
        <v>23</v>
      </c>
      <c r="H5" s="22">
        <v>82.5</v>
      </c>
      <c r="I5" s="22">
        <v>86.9</v>
      </c>
      <c r="J5" s="24">
        <f aca="true" t="shared" si="0" ref="J5:J31">ROUND((H5+I5)/3*0.5,2)</f>
        <v>28.23</v>
      </c>
      <c r="K5" s="25">
        <v>83</v>
      </c>
      <c r="L5" s="26">
        <f aca="true" t="shared" si="1" ref="L5:L15">K5*0.5</f>
        <v>41.5</v>
      </c>
      <c r="M5" s="26">
        <f aca="true" t="shared" si="2" ref="M5:M15">J5+L5</f>
        <v>69.73</v>
      </c>
      <c r="N5" s="27">
        <v>1</v>
      </c>
      <c r="O5" s="27" t="s">
        <v>24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</row>
    <row r="6" spans="1:248" s="3" customFormat="1" ht="17.25" customHeight="1">
      <c r="A6" s="19">
        <v>2</v>
      </c>
      <c r="B6" s="20" t="s">
        <v>203</v>
      </c>
      <c r="C6" s="20" t="s">
        <v>66</v>
      </c>
      <c r="D6" s="21" t="s">
        <v>204</v>
      </c>
      <c r="E6" s="20" t="s">
        <v>207</v>
      </c>
      <c r="F6" s="21" t="s">
        <v>208</v>
      </c>
      <c r="G6" s="21" t="s">
        <v>23</v>
      </c>
      <c r="H6" s="22">
        <v>72</v>
      </c>
      <c r="I6" s="22">
        <v>94.8</v>
      </c>
      <c r="J6" s="24">
        <f t="shared" si="0"/>
        <v>27.8</v>
      </c>
      <c r="K6" s="25">
        <v>80.8</v>
      </c>
      <c r="L6" s="26">
        <f t="shared" si="1"/>
        <v>40.4</v>
      </c>
      <c r="M6" s="26">
        <f t="shared" si="2"/>
        <v>68.2</v>
      </c>
      <c r="N6" s="28">
        <v>2</v>
      </c>
      <c r="O6" s="2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</row>
    <row r="7" spans="1:248" s="3" customFormat="1" ht="17.25" customHeight="1">
      <c r="A7" s="19">
        <v>3</v>
      </c>
      <c r="B7" s="20" t="s">
        <v>203</v>
      </c>
      <c r="C7" s="20" t="s">
        <v>66</v>
      </c>
      <c r="D7" s="21" t="s">
        <v>204</v>
      </c>
      <c r="E7" s="20" t="s">
        <v>209</v>
      </c>
      <c r="F7" s="21" t="s">
        <v>210</v>
      </c>
      <c r="G7" s="21" t="s">
        <v>23</v>
      </c>
      <c r="H7" s="22">
        <v>70</v>
      </c>
      <c r="I7" s="22">
        <v>95.7</v>
      </c>
      <c r="J7" s="24">
        <f t="shared" si="0"/>
        <v>27.62</v>
      </c>
      <c r="K7" s="25">
        <v>79.2</v>
      </c>
      <c r="L7" s="26">
        <f t="shared" si="1"/>
        <v>39.6</v>
      </c>
      <c r="M7" s="26">
        <f t="shared" si="2"/>
        <v>67.22</v>
      </c>
      <c r="N7" s="27">
        <v>3</v>
      </c>
      <c r="O7" s="27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</row>
    <row r="8" spans="1:248" s="3" customFormat="1" ht="17.25" customHeight="1">
      <c r="A8" s="19">
        <v>4</v>
      </c>
      <c r="B8" s="20" t="s">
        <v>174</v>
      </c>
      <c r="C8" s="20" t="s">
        <v>211</v>
      </c>
      <c r="D8" s="21" t="s">
        <v>212</v>
      </c>
      <c r="E8" s="20" t="s">
        <v>213</v>
      </c>
      <c r="F8" s="21" t="s">
        <v>214</v>
      </c>
      <c r="G8" s="21" t="s">
        <v>23</v>
      </c>
      <c r="H8" s="22">
        <v>93</v>
      </c>
      <c r="I8" s="22">
        <v>93</v>
      </c>
      <c r="J8" s="24">
        <f t="shared" si="0"/>
        <v>31</v>
      </c>
      <c r="K8" s="25">
        <v>84</v>
      </c>
      <c r="L8" s="26">
        <f t="shared" si="1"/>
        <v>42</v>
      </c>
      <c r="M8" s="26">
        <f t="shared" si="2"/>
        <v>73</v>
      </c>
      <c r="N8" s="27">
        <v>1</v>
      </c>
      <c r="O8" s="27" t="s">
        <v>24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</row>
    <row r="9" spans="1:248" s="3" customFormat="1" ht="17.25" customHeight="1">
      <c r="A9" s="19">
        <v>5</v>
      </c>
      <c r="B9" s="20" t="s">
        <v>174</v>
      </c>
      <c r="C9" s="20" t="s">
        <v>211</v>
      </c>
      <c r="D9" s="21" t="s">
        <v>212</v>
      </c>
      <c r="E9" s="20" t="s">
        <v>215</v>
      </c>
      <c r="F9" s="21" t="s">
        <v>216</v>
      </c>
      <c r="G9" s="21" t="s">
        <v>23</v>
      </c>
      <c r="H9" s="22">
        <v>89.5</v>
      </c>
      <c r="I9" s="22">
        <v>106.8</v>
      </c>
      <c r="J9" s="24">
        <f t="shared" si="0"/>
        <v>32.72</v>
      </c>
      <c r="K9" s="25">
        <v>78.8</v>
      </c>
      <c r="L9" s="26">
        <f t="shared" si="1"/>
        <v>39.4</v>
      </c>
      <c r="M9" s="26">
        <f t="shared" si="2"/>
        <v>72.12</v>
      </c>
      <c r="N9" s="27">
        <v>2</v>
      </c>
      <c r="O9" s="27" t="s">
        <v>24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</row>
    <row r="10" spans="1:248" s="3" customFormat="1" ht="17.25" customHeight="1">
      <c r="A10" s="19">
        <v>6</v>
      </c>
      <c r="B10" s="20" t="s">
        <v>174</v>
      </c>
      <c r="C10" s="20" t="s">
        <v>211</v>
      </c>
      <c r="D10" s="21" t="s">
        <v>212</v>
      </c>
      <c r="E10" s="20" t="s">
        <v>217</v>
      </c>
      <c r="F10" s="21" t="s">
        <v>218</v>
      </c>
      <c r="G10" s="21" t="s">
        <v>23</v>
      </c>
      <c r="H10" s="22">
        <v>75.5</v>
      </c>
      <c r="I10" s="22">
        <v>107.2</v>
      </c>
      <c r="J10" s="24">
        <f t="shared" si="0"/>
        <v>30.45</v>
      </c>
      <c r="K10" s="25">
        <v>81</v>
      </c>
      <c r="L10" s="26">
        <f t="shared" si="1"/>
        <v>40.5</v>
      </c>
      <c r="M10" s="26">
        <f t="shared" si="2"/>
        <v>70.95</v>
      </c>
      <c r="N10" s="27">
        <v>3</v>
      </c>
      <c r="O10" s="27" t="s">
        <v>24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</row>
    <row r="11" spans="1:248" s="3" customFormat="1" ht="17.25" customHeight="1">
      <c r="A11" s="19">
        <v>7</v>
      </c>
      <c r="B11" s="20" t="s">
        <v>174</v>
      </c>
      <c r="C11" s="20" t="s">
        <v>211</v>
      </c>
      <c r="D11" s="21" t="s">
        <v>212</v>
      </c>
      <c r="E11" s="20" t="s">
        <v>219</v>
      </c>
      <c r="F11" s="21" t="s">
        <v>220</v>
      </c>
      <c r="G11" s="21" t="s">
        <v>23</v>
      </c>
      <c r="H11" s="22">
        <v>91</v>
      </c>
      <c r="I11" s="22">
        <v>94</v>
      </c>
      <c r="J11" s="24">
        <f t="shared" si="0"/>
        <v>30.83</v>
      </c>
      <c r="K11" s="25">
        <v>79.2</v>
      </c>
      <c r="L11" s="26">
        <f t="shared" si="1"/>
        <v>39.6</v>
      </c>
      <c r="M11" s="26">
        <f t="shared" si="2"/>
        <v>70.43</v>
      </c>
      <c r="N11" s="27">
        <v>4</v>
      </c>
      <c r="O11" s="2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</row>
    <row r="12" spans="1:248" s="3" customFormat="1" ht="17.25" customHeight="1">
      <c r="A12" s="19">
        <v>8</v>
      </c>
      <c r="B12" s="20" t="s">
        <v>174</v>
      </c>
      <c r="C12" s="20" t="s">
        <v>211</v>
      </c>
      <c r="D12" s="21" t="s">
        <v>212</v>
      </c>
      <c r="E12" s="20" t="s">
        <v>221</v>
      </c>
      <c r="F12" s="21" t="s">
        <v>222</v>
      </c>
      <c r="G12" s="21" t="s">
        <v>23</v>
      </c>
      <c r="H12" s="22">
        <v>82</v>
      </c>
      <c r="I12" s="22">
        <v>97.5</v>
      </c>
      <c r="J12" s="24">
        <f t="shared" si="0"/>
        <v>29.92</v>
      </c>
      <c r="K12" s="25">
        <v>79.2</v>
      </c>
      <c r="L12" s="26">
        <f t="shared" si="1"/>
        <v>39.6</v>
      </c>
      <c r="M12" s="26">
        <f t="shared" si="2"/>
        <v>69.52000000000001</v>
      </c>
      <c r="N12" s="27">
        <v>5</v>
      </c>
      <c r="O12" s="2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</row>
    <row r="13" spans="1:248" s="3" customFormat="1" ht="17.25" customHeight="1">
      <c r="A13" s="19">
        <v>9</v>
      </c>
      <c r="B13" s="20" t="s">
        <v>174</v>
      </c>
      <c r="C13" s="20" t="s">
        <v>211</v>
      </c>
      <c r="D13" s="21" t="s">
        <v>212</v>
      </c>
      <c r="E13" s="20" t="s">
        <v>223</v>
      </c>
      <c r="F13" s="21" t="s">
        <v>224</v>
      </c>
      <c r="G13" s="21" t="s">
        <v>23</v>
      </c>
      <c r="H13" s="22">
        <v>68</v>
      </c>
      <c r="I13" s="22">
        <v>105.3</v>
      </c>
      <c r="J13" s="24">
        <f t="shared" si="0"/>
        <v>28.88</v>
      </c>
      <c r="K13" s="25">
        <v>77</v>
      </c>
      <c r="L13" s="26">
        <f t="shared" si="1"/>
        <v>38.5</v>
      </c>
      <c r="M13" s="26">
        <f t="shared" si="2"/>
        <v>67.38</v>
      </c>
      <c r="N13" s="27">
        <v>6</v>
      </c>
      <c r="O13" s="2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</row>
    <row r="14" spans="1:248" s="3" customFormat="1" ht="17.25" customHeight="1">
      <c r="A14" s="19">
        <v>10</v>
      </c>
      <c r="B14" s="20" t="s">
        <v>174</v>
      </c>
      <c r="C14" s="20" t="s">
        <v>211</v>
      </c>
      <c r="D14" s="21" t="s">
        <v>212</v>
      </c>
      <c r="E14" s="20" t="s">
        <v>225</v>
      </c>
      <c r="F14" s="21" t="s">
        <v>226</v>
      </c>
      <c r="G14" s="21" t="s">
        <v>23</v>
      </c>
      <c r="H14" s="22">
        <v>81.5</v>
      </c>
      <c r="I14" s="22">
        <v>92.1</v>
      </c>
      <c r="J14" s="24">
        <f t="shared" si="0"/>
        <v>28.93</v>
      </c>
      <c r="K14" s="25">
        <v>75.6</v>
      </c>
      <c r="L14" s="26">
        <f t="shared" si="1"/>
        <v>37.8</v>
      </c>
      <c r="M14" s="26">
        <f t="shared" si="2"/>
        <v>66.72999999999999</v>
      </c>
      <c r="N14" s="27">
        <v>7</v>
      </c>
      <c r="O14" s="2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</row>
    <row r="15" spans="1:248" s="3" customFormat="1" ht="17.25" customHeight="1">
      <c r="A15" s="19">
        <v>11</v>
      </c>
      <c r="B15" s="20" t="s">
        <v>174</v>
      </c>
      <c r="C15" s="20" t="s">
        <v>211</v>
      </c>
      <c r="D15" s="21" t="s">
        <v>212</v>
      </c>
      <c r="E15" s="20" t="s">
        <v>227</v>
      </c>
      <c r="F15" s="21" t="s">
        <v>228</v>
      </c>
      <c r="G15" s="21" t="s">
        <v>23</v>
      </c>
      <c r="H15" s="22">
        <v>79.5</v>
      </c>
      <c r="I15" s="22">
        <v>85.8</v>
      </c>
      <c r="J15" s="24">
        <f t="shared" si="0"/>
        <v>27.55</v>
      </c>
      <c r="K15" s="25">
        <v>76</v>
      </c>
      <c r="L15" s="26">
        <f t="shared" si="1"/>
        <v>38</v>
      </c>
      <c r="M15" s="26">
        <f t="shared" si="2"/>
        <v>65.55</v>
      </c>
      <c r="N15" s="27">
        <v>8</v>
      </c>
      <c r="O15" s="2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</row>
    <row r="16" spans="1:248" s="3" customFormat="1" ht="17.25" customHeight="1">
      <c r="A16" s="19">
        <v>12</v>
      </c>
      <c r="B16" s="20" t="s">
        <v>174</v>
      </c>
      <c r="C16" s="20" t="s">
        <v>211</v>
      </c>
      <c r="D16" s="21" t="s">
        <v>212</v>
      </c>
      <c r="E16" s="20" t="s">
        <v>229</v>
      </c>
      <c r="F16" s="21" t="s">
        <v>230</v>
      </c>
      <c r="G16" s="21" t="s">
        <v>23</v>
      </c>
      <c r="H16" s="22">
        <v>81</v>
      </c>
      <c r="I16" s="22">
        <v>92.4</v>
      </c>
      <c r="J16" s="24">
        <f t="shared" si="0"/>
        <v>28.9</v>
      </c>
      <c r="K16" s="25" t="s">
        <v>62</v>
      </c>
      <c r="L16" s="25" t="s">
        <v>62</v>
      </c>
      <c r="M16" s="25"/>
      <c r="N16" s="28"/>
      <c r="O16" s="2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</row>
    <row r="17" spans="1:248" s="3" customFormat="1" ht="17.25" customHeight="1">
      <c r="A17" s="19">
        <v>13</v>
      </c>
      <c r="B17" s="20" t="s">
        <v>231</v>
      </c>
      <c r="C17" s="20" t="s">
        <v>66</v>
      </c>
      <c r="D17" s="21" t="s">
        <v>232</v>
      </c>
      <c r="E17" s="20" t="s">
        <v>233</v>
      </c>
      <c r="F17" s="21" t="s">
        <v>234</v>
      </c>
      <c r="G17" s="21" t="s">
        <v>23</v>
      </c>
      <c r="H17" s="22">
        <v>72.5</v>
      </c>
      <c r="I17" s="22">
        <v>97.9</v>
      </c>
      <c r="J17" s="24">
        <f t="shared" si="0"/>
        <v>28.4</v>
      </c>
      <c r="K17" s="25">
        <v>81.8</v>
      </c>
      <c r="L17" s="26">
        <f aca="true" t="shared" si="3" ref="L17:L23">K17*0.5</f>
        <v>40.9</v>
      </c>
      <c r="M17" s="26">
        <f aca="true" t="shared" si="4" ref="M17:M23">J17+L17</f>
        <v>69.3</v>
      </c>
      <c r="N17" s="27">
        <v>1</v>
      </c>
      <c r="O17" s="27" t="s">
        <v>24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</row>
    <row r="18" spans="1:248" s="3" customFormat="1" ht="17.25" customHeight="1">
      <c r="A18" s="19">
        <v>14</v>
      </c>
      <c r="B18" s="20" t="s">
        <v>231</v>
      </c>
      <c r="C18" s="20" t="s">
        <v>66</v>
      </c>
      <c r="D18" s="21" t="s">
        <v>232</v>
      </c>
      <c r="E18" s="20" t="s">
        <v>235</v>
      </c>
      <c r="F18" s="21" t="s">
        <v>236</v>
      </c>
      <c r="G18" s="21" t="s">
        <v>23</v>
      </c>
      <c r="H18" s="22">
        <v>98.5</v>
      </c>
      <c r="I18" s="22">
        <v>79.5</v>
      </c>
      <c r="J18" s="24">
        <f t="shared" si="0"/>
        <v>29.67</v>
      </c>
      <c r="K18" s="25">
        <v>76.2</v>
      </c>
      <c r="L18" s="26">
        <f t="shared" si="3"/>
        <v>38.1</v>
      </c>
      <c r="M18" s="26">
        <f t="shared" si="4"/>
        <v>67.77000000000001</v>
      </c>
      <c r="N18" s="28">
        <v>2</v>
      </c>
      <c r="O18" s="27" t="s">
        <v>24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</row>
    <row r="19" spans="1:248" s="3" customFormat="1" ht="17.25" customHeight="1">
      <c r="A19" s="19">
        <v>15</v>
      </c>
      <c r="B19" s="20" t="s">
        <v>231</v>
      </c>
      <c r="C19" s="20" t="s">
        <v>66</v>
      </c>
      <c r="D19" s="21" t="s">
        <v>232</v>
      </c>
      <c r="E19" s="20" t="s">
        <v>237</v>
      </c>
      <c r="F19" s="21" t="s">
        <v>238</v>
      </c>
      <c r="G19" s="21" t="s">
        <v>23</v>
      </c>
      <c r="H19" s="22">
        <v>69.5</v>
      </c>
      <c r="I19" s="22">
        <v>92.1</v>
      </c>
      <c r="J19" s="24">
        <f t="shared" si="0"/>
        <v>26.93</v>
      </c>
      <c r="K19" s="25">
        <v>77.2</v>
      </c>
      <c r="L19" s="26">
        <f t="shared" si="3"/>
        <v>38.6</v>
      </c>
      <c r="M19" s="26">
        <f t="shared" si="4"/>
        <v>65.53</v>
      </c>
      <c r="N19" s="27">
        <v>3</v>
      </c>
      <c r="O19" s="27" t="s">
        <v>24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</row>
    <row r="20" spans="1:248" s="3" customFormat="1" ht="17.25" customHeight="1">
      <c r="A20" s="19">
        <v>16</v>
      </c>
      <c r="B20" s="20" t="s">
        <v>231</v>
      </c>
      <c r="C20" s="20" t="s">
        <v>66</v>
      </c>
      <c r="D20" s="21" t="s">
        <v>232</v>
      </c>
      <c r="E20" s="20" t="s">
        <v>239</v>
      </c>
      <c r="F20" s="21" t="s">
        <v>240</v>
      </c>
      <c r="G20" s="21" t="s">
        <v>23</v>
      </c>
      <c r="H20" s="22">
        <v>70.5</v>
      </c>
      <c r="I20" s="22">
        <v>80.1</v>
      </c>
      <c r="J20" s="24">
        <f t="shared" si="0"/>
        <v>25.1</v>
      </c>
      <c r="K20" s="25">
        <v>80.6</v>
      </c>
      <c r="L20" s="26">
        <f t="shared" si="3"/>
        <v>40.3</v>
      </c>
      <c r="M20" s="26">
        <f t="shared" si="4"/>
        <v>65.4</v>
      </c>
      <c r="N20" s="28">
        <v>4</v>
      </c>
      <c r="O20" s="27" t="s">
        <v>24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</row>
    <row r="21" spans="1:248" s="3" customFormat="1" ht="17.25" customHeight="1">
      <c r="A21" s="19">
        <v>17</v>
      </c>
      <c r="B21" s="20" t="s">
        <v>231</v>
      </c>
      <c r="C21" s="20" t="s">
        <v>66</v>
      </c>
      <c r="D21" s="21" t="s">
        <v>232</v>
      </c>
      <c r="E21" s="20" t="s">
        <v>241</v>
      </c>
      <c r="F21" s="21" t="s">
        <v>242</v>
      </c>
      <c r="G21" s="21" t="s">
        <v>23</v>
      </c>
      <c r="H21" s="22">
        <v>72</v>
      </c>
      <c r="I21" s="22">
        <v>75.7</v>
      </c>
      <c r="J21" s="24">
        <f t="shared" si="0"/>
        <v>24.62</v>
      </c>
      <c r="K21" s="25">
        <v>78.2</v>
      </c>
      <c r="L21" s="26">
        <f t="shared" si="3"/>
        <v>39.1</v>
      </c>
      <c r="M21" s="26">
        <f t="shared" si="4"/>
        <v>63.72</v>
      </c>
      <c r="N21" s="27">
        <v>5</v>
      </c>
      <c r="O21" s="2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</row>
    <row r="22" spans="1:248" s="3" customFormat="1" ht="17.25" customHeight="1">
      <c r="A22" s="19">
        <v>18</v>
      </c>
      <c r="B22" s="20" t="s">
        <v>231</v>
      </c>
      <c r="C22" s="20" t="s">
        <v>66</v>
      </c>
      <c r="D22" s="21" t="s">
        <v>232</v>
      </c>
      <c r="E22" s="20" t="s">
        <v>243</v>
      </c>
      <c r="F22" s="21" t="s">
        <v>244</v>
      </c>
      <c r="G22" s="21" t="s">
        <v>33</v>
      </c>
      <c r="H22" s="22">
        <v>74.5</v>
      </c>
      <c r="I22" s="22">
        <v>73.6</v>
      </c>
      <c r="J22" s="24">
        <f t="shared" si="0"/>
        <v>24.68</v>
      </c>
      <c r="K22" s="25">
        <v>76.4</v>
      </c>
      <c r="L22" s="26">
        <f t="shared" si="3"/>
        <v>38.2</v>
      </c>
      <c r="M22" s="26">
        <f t="shared" si="4"/>
        <v>62.88</v>
      </c>
      <c r="N22" s="28">
        <v>6</v>
      </c>
      <c r="O22" s="2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</row>
    <row r="23" spans="1:248" s="3" customFormat="1" ht="17.25" customHeight="1">
      <c r="A23" s="19">
        <v>19</v>
      </c>
      <c r="B23" s="20" t="s">
        <v>231</v>
      </c>
      <c r="C23" s="20" t="s">
        <v>66</v>
      </c>
      <c r="D23" s="21" t="s">
        <v>232</v>
      </c>
      <c r="E23" s="20" t="s">
        <v>245</v>
      </c>
      <c r="F23" s="21" t="s">
        <v>246</v>
      </c>
      <c r="G23" s="21" t="s">
        <v>23</v>
      </c>
      <c r="H23" s="22">
        <v>54.5</v>
      </c>
      <c r="I23" s="22">
        <v>68.7</v>
      </c>
      <c r="J23" s="24">
        <f t="shared" si="0"/>
        <v>20.53</v>
      </c>
      <c r="K23" s="25">
        <v>78</v>
      </c>
      <c r="L23" s="26">
        <f t="shared" si="3"/>
        <v>39</v>
      </c>
      <c r="M23" s="26">
        <f t="shared" si="4"/>
        <v>59.53</v>
      </c>
      <c r="N23" s="27">
        <v>7</v>
      </c>
      <c r="O23" s="2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</row>
    <row r="24" spans="1:248" s="3" customFormat="1" ht="17.25" customHeight="1">
      <c r="A24" s="19">
        <v>20</v>
      </c>
      <c r="B24" s="20" t="s">
        <v>231</v>
      </c>
      <c r="C24" s="20" t="s">
        <v>66</v>
      </c>
      <c r="D24" s="21" t="s">
        <v>232</v>
      </c>
      <c r="E24" s="20" t="s">
        <v>247</v>
      </c>
      <c r="F24" s="21" t="s">
        <v>248</v>
      </c>
      <c r="G24" s="21" t="s">
        <v>23</v>
      </c>
      <c r="H24" s="22">
        <v>71</v>
      </c>
      <c r="I24" s="22">
        <v>82</v>
      </c>
      <c r="J24" s="24">
        <f t="shared" si="0"/>
        <v>25.5</v>
      </c>
      <c r="K24" s="25" t="s">
        <v>62</v>
      </c>
      <c r="L24" s="25" t="s">
        <v>62</v>
      </c>
      <c r="M24" s="25"/>
      <c r="N24" s="28"/>
      <c r="O24" s="2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</row>
    <row r="25" spans="1:248" s="3" customFormat="1" ht="17.25" customHeight="1">
      <c r="A25" s="19">
        <v>21</v>
      </c>
      <c r="B25" s="20" t="s">
        <v>231</v>
      </c>
      <c r="C25" s="20" t="s">
        <v>66</v>
      </c>
      <c r="D25" s="21" t="s">
        <v>232</v>
      </c>
      <c r="E25" s="20" t="s">
        <v>249</v>
      </c>
      <c r="F25" s="21" t="s">
        <v>250</v>
      </c>
      <c r="G25" s="21" t="s">
        <v>23</v>
      </c>
      <c r="H25" s="22">
        <v>75</v>
      </c>
      <c r="I25" s="22">
        <v>66</v>
      </c>
      <c r="J25" s="24">
        <f t="shared" si="0"/>
        <v>23.5</v>
      </c>
      <c r="K25" s="25" t="s">
        <v>62</v>
      </c>
      <c r="L25" s="25" t="s">
        <v>62</v>
      </c>
      <c r="M25" s="25"/>
      <c r="N25" s="28"/>
      <c r="O25" s="2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</row>
    <row r="26" spans="1:248" s="3" customFormat="1" ht="17.25" customHeight="1">
      <c r="A26" s="19">
        <v>22</v>
      </c>
      <c r="B26" s="20" t="s">
        <v>251</v>
      </c>
      <c r="C26" s="20" t="s">
        <v>66</v>
      </c>
      <c r="D26" s="21" t="s">
        <v>252</v>
      </c>
      <c r="E26" s="20" t="s">
        <v>253</v>
      </c>
      <c r="F26" s="21" t="s">
        <v>254</v>
      </c>
      <c r="G26" s="21" t="s">
        <v>23</v>
      </c>
      <c r="H26" s="22">
        <v>83.5</v>
      </c>
      <c r="I26" s="22">
        <v>86.3</v>
      </c>
      <c r="J26" s="24">
        <f t="shared" si="0"/>
        <v>28.3</v>
      </c>
      <c r="K26" s="25">
        <v>80.2</v>
      </c>
      <c r="L26" s="26">
        <f aca="true" t="shared" si="5" ref="L26:L31">K26*0.5</f>
        <v>40.1</v>
      </c>
      <c r="M26" s="26">
        <f aca="true" t="shared" si="6" ref="M26:M31">J26+L26</f>
        <v>68.4</v>
      </c>
      <c r="N26" s="27">
        <v>1</v>
      </c>
      <c r="O26" s="27" t="s">
        <v>24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</row>
    <row r="27" spans="1:248" s="3" customFormat="1" ht="17.25" customHeight="1">
      <c r="A27" s="19">
        <v>23</v>
      </c>
      <c r="B27" s="20" t="s">
        <v>251</v>
      </c>
      <c r="C27" s="20" t="s">
        <v>66</v>
      </c>
      <c r="D27" s="21" t="s">
        <v>252</v>
      </c>
      <c r="E27" s="20" t="s">
        <v>255</v>
      </c>
      <c r="F27" s="21" t="s">
        <v>256</v>
      </c>
      <c r="G27" s="21" t="s">
        <v>23</v>
      </c>
      <c r="H27" s="22">
        <v>89</v>
      </c>
      <c r="I27" s="22">
        <v>90.5</v>
      </c>
      <c r="J27" s="24">
        <f t="shared" si="0"/>
        <v>29.92</v>
      </c>
      <c r="K27" s="25">
        <v>76.4</v>
      </c>
      <c r="L27" s="26">
        <f t="shared" si="5"/>
        <v>38.2</v>
      </c>
      <c r="M27" s="26">
        <f t="shared" si="6"/>
        <v>68.12</v>
      </c>
      <c r="N27" s="27">
        <v>2</v>
      </c>
      <c r="O27" s="2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</row>
    <row r="28" spans="1:248" s="3" customFormat="1" ht="17.25" customHeight="1">
      <c r="A28" s="19">
        <v>24</v>
      </c>
      <c r="B28" s="20" t="s">
        <v>251</v>
      </c>
      <c r="C28" s="20" t="s">
        <v>66</v>
      </c>
      <c r="D28" s="21" t="s">
        <v>252</v>
      </c>
      <c r="E28" s="20" t="s">
        <v>257</v>
      </c>
      <c r="F28" s="21" t="s">
        <v>258</v>
      </c>
      <c r="G28" s="21" t="s">
        <v>23</v>
      </c>
      <c r="H28" s="22">
        <v>90</v>
      </c>
      <c r="I28" s="22">
        <v>74.8</v>
      </c>
      <c r="J28" s="24">
        <f t="shared" si="0"/>
        <v>27.47</v>
      </c>
      <c r="K28" s="25">
        <v>74.4</v>
      </c>
      <c r="L28" s="26">
        <f t="shared" si="5"/>
        <v>37.2</v>
      </c>
      <c r="M28" s="26">
        <f t="shared" si="6"/>
        <v>64.67</v>
      </c>
      <c r="N28" s="27">
        <v>3</v>
      </c>
      <c r="O28" s="2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</row>
    <row r="29" spans="1:248" s="3" customFormat="1" ht="17.25" customHeight="1">
      <c r="A29" s="19">
        <v>25</v>
      </c>
      <c r="B29" s="20" t="s">
        <v>259</v>
      </c>
      <c r="C29" s="20" t="s">
        <v>66</v>
      </c>
      <c r="D29" s="21" t="s">
        <v>260</v>
      </c>
      <c r="E29" s="20" t="s">
        <v>261</v>
      </c>
      <c r="F29" s="21" t="s">
        <v>262</v>
      </c>
      <c r="G29" s="21" t="s">
        <v>23</v>
      </c>
      <c r="H29" s="22">
        <v>93.5</v>
      </c>
      <c r="I29" s="22">
        <v>83.2</v>
      </c>
      <c r="J29" s="24">
        <f t="shared" si="0"/>
        <v>29.45</v>
      </c>
      <c r="K29" s="25">
        <v>81.6</v>
      </c>
      <c r="L29" s="26">
        <f t="shared" si="5"/>
        <v>40.8</v>
      </c>
      <c r="M29" s="26">
        <f t="shared" si="6"/>
        <v>70.25</v>
      </c>
      <c r="N29" s="27">
        <v>1</v>
      </c>
      <c r="O29" s="27" t="s">
        <v>24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</row>
    <row r="30" spans="1:248" s="3" customFormat="1" ht="17.25" customHeight="1">
      <c r="A30" s="19">
        <v>26</v>
      </c>
      <c r="B30" s="20" t="s">
        <v>259</v>
      </c>
      <c r="C30" s="20" t="s">
        <v>66</v>
      </c>
      <c r="D30" s="21" t="s">
        <v>260</v>
      </c>
      <c r="E30" s="20" t="s">
        <v>263</v>
      </c>
      <c r="F30" s="21" t="s">
        <v>264</v>
      </c>
      <c r="G30" s="21" t="s">
        <v>23</v>
      </c>
      <c r="H30" s="22">
        <v>93.5</v>
      </c>
      <c r="I30" s="22">
        <v>82</v>
      </c>
      <c r="J30" s="24">
        <f t="shared" si="0"/>
        <v>29.25</v>
      </c>
      <c r="K30" s="25">
        <v>80.2</v>
      </c>
      <c r="L30" s="26">
        <f t="shared" si="5"/>
        <v>40.1</v>
      </c>
      <c r="M30" s="26">
        <f t="shared" si="6"/>
        <v>69.35</v>
      </c>
      <c r="N30" s="27">
        <v>2</v>
      </c>
      <c r="O30" s="2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</row>
    <row r="31" spans="1:248" s="3" customFormat="1" ht="17.25" customHeight="1">
      <c r="A31" s="19">
        <v>27</v>
      </c>
      <c r="B31" s="20" t="s">
        <v>259</v>
      </c>
      <c r="C31" s="20" t="s">
        <v>66</v>
      </c>
      <c r="D31" s="21" t="s">
        <v>260</v>
      </c>
      <c r="E31" s="20" t="s">
        <v>265</v>
      </c>
      <c r="F31" s="21" t="s">
        <v>266</v>
      </c>
      <c r="G31" s="21" t="s">
        <v>23</v>
      </c>
      <c r="H31" s="22">
        <v>80</v>
      </c>
      <c r="I31" s="22">
        <v>85.6</v>
      </c>
      <c r="J31" s="24">
        <f t="shared" si="0"/>
        <v>27.6</v>
      </c>
      <c r="K31" s="25">
        <v>77.2</v>
      </c>
      <c r="L31" s="26">
        <f t="shared" si="5"/>
        <v>38.6</v>
      </c>
      <c r="M31" s="26">
        <f t="shared" si="6"/>
        <v>66.2</v>
      </c>
      <c r="N31" s="27">
        <v>3</v>
      </c>
      <c r="O31" s="2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</row>
  </sheetData>
  <sheetProtection/>
  <mergeCells count="4">
    <mergeCell ref="A1:O1"/>
    <mergeCell ref="A2:O2"/>
    <mergeCell ref="A3:H3"/>
    <mergeCell ref="K3:O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仲裁员盛兆兵</cp:lastModifiedBy>
  <cp:lastPrinted>2022-08-06T06:53:05Z</cp:lastPrinted>
  <dcterms:created xsi:type="dcterms:W3CDTF">2013-12-15T07:53:57Z</dcterms:created>
  <dcterms:modified xsi:type="dcterms:W3CDTF">2023-01-08T06:02:56Z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A26E593BCAAB4F5F85CA6D1D2A1CFE75</vt:lpwstr>
  </property>
</Properties>
</file>