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08" windowHeight="9155"/>
  </bookViews>
  <sheets>
    <sheet name="签到表" sheetId="1" r:id="rId1"/>
  </sheets>
  <definedNames>
    <definedName name="_xlnm._FilterDatabase" localSheetId="0" hidden="1">签到表!$A$2:$I$35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<sst xmlns="http://schemas.openxmlformats.org/spreadsheetml/2006/main" count="142" uniqueCount="89">
  <si>
    <r>
      <t xml:space="preserve">附件1：
       </t>
    </r>
    <r>
      <rPr>
        <b/>
        <sz val="18"/>
        <rFont val="宋体"/>
        <charset val="134"/>
      </rPr>
      <t>塔河县2022年医疗卫生事业单位急需紧缺人才公开招聘综合成绩</t>
    </r>
  </si>
  <si>
    <t>序号</t>
  </si>
  <si>
    <t>报考单位</t>
  </si>
  <si>
    <t>岗位号</t>
  </si>
  <si>
    <t>姓名</t>
  </si>
  <si>
    <t>准考证号</t>
  </si>
  <si>
    <t>笔试成绩</t>
  </si>
  <si>
    <t>面试成绩</t>
  </si>
  <si>
    <t>综合成绩</t>
  </si>
  <si>
    <t>综合排名</t>
  </si>
  <si>
    <t>塔河县塔河镇社区卫生服务中心</t>
  </si>
  <si>
    <t>001</t>
  </si>
  <si>
    <t>刘 美</t>
  </si>
  <si>
    <t>20220406</t>
  </si>
  <si>
    <t>张美杰</t>
  </si>
  <si>
    <t>20220402</t>
  </si>
  <si>
    <t>邢丽娜</t>
  </si>
  <si>
    <t>20220401</t>
  </si>
  <si>
    <t>塔河县鄂伦春民族医院</t>
  </si>
  <si>
    <t>002</t>
  </si>
  <si>
    <t>常欣宇</t>
  </si>
  <si>
    <t>20220411</t>
  </si>
  <si>
    <t>张思雨</t>
  </si>
  <si>
    <t>20220408</t>
  </si>
  <si>
    <t>龚琳</t>
  </si>
  <si>
    <t>20220202</t>
  </si>
  <si>
    <t>塔河县中医医院</t>
  </si>
  <si>
    <t>003</t>
  </si>
  <si>
    <t>张长旭</t>
  </si>
  <si>
    <t>20220412</t>
  </si>
  <si>
    <t>塔河县疾病预防控制中心</t>
  </si>
  <si>
    <t>006</t>
  </si>
  <si>
    <t>吴琼</t>
  </si>
  <si>
    <t>20220608</t>
  </si>
  <si>
    <t>单宝剑</t>
  </si>
  <si>
    <t>20220620</t>
  </si>
  <si>
    <t>宋丽</t>
  </si>
  <si>
    <t>20220604</t>
  </si>
  <si>
    <t>韩淼</t>
  </si>
  <si>
    <t>20220511</t>
  </si>
  <si>
    <t>冷冬</t>
  </si>
  <si>
    <t>20220107</t>
  </si>
  <si>
    <t>塔河县人民医院</t>
  </si>
  <si>
    <t>007</t>
  </si>
  <si>
    <t>宋丽丽</t>
  </si>
  <si>
    <t>20220615</t>
  </si>
  <si>
    <t>刘懿</t>
  </si>
  <si>
    <t>20220113</t>
  </si>
  <si>
    <t>韩瑞雪</t>
  </si>
  <si>
    <t>20220515</t>
  </si>
  <si>
    <t>于婷婷</t>
  </si>
  <si>
    <t>20220607</t>
  </si>
  <si>
    <t>李月</t>
  </si>
  <si>
    <t>20220105</t>
  </si>
  <si>
    <t>李珊</t>
  </si>
  <si>
    <t>20220520</t>
  </si>
  <si>
    <t>李春梅</t>
  </si>
  <si>
    <t>20220514</t>
  </si>
  <si>
    <t>冯雅茹</t>
  </si>
  <si>
    <t>20220104</t>
  </si>
  <si>
    <t>陈禹含</t>
  </si>
  <si>
    <t>20220206</t>
  </si>
  <si>
    <t>王丹丹</t>
  </si>
  <si>
    <t>20220614</t>
  </si>
  <si>
    <t>焦美玲</t>
  </si>
  <si>
    <t>20220111</t>
  </si>
  <si>
    <t>王菲</t>
  </si>
  <si>
    <t>20220610</t>
  </si>
  <si>
    <t>冯超君</t>
  </si>
  <si>
    <t>20220103</t>
  </si>
  <si>
    <t>董佳凝</t>
  </si>
  <si>
    <t>20220106</t>
  </si>
  <si>
    <t>008</t>
  </si>
  <si>
    <t>王露露</t>
  </si>
  <si>
    <t>20220405</t>
  </si>
  <si>
    <t>韩金伯</t>
  </si>
  <si>
    <t>20220207</t>
  </si>
  <si>
    <t>王威</t>
  </si>
  <si>
    <t>20220414</t>
  </si>
  <si>
    <t>赵兴福</t>
  </si>
  <si>
    <t>20220512</t>
  </si>
  <si>
    <t>塔河县十八站医院</t>
  </si>
  <si>
    <t>009</t>
  </si>
  <si>
    <t>王宏民</t>
  </si>
  <si>
    <t>20220109</t>
  </si>
  <si>
    <t>张莹</t>
  </si>
  <si>
    <t>20220409</t>
  </si>
  <si>
    <t>赵轩司</t>
  </si>
  <si>
    <t>20220613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</si>
</sst>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J1" sqref="J1"/>
    </sheetView>
  </sheetViews>
  <sheetFormatPr defaultColWidth="8.88888888888889" defaultRowHeight="14.4"/>
  <cols>
    <col min="1" max="1" width="7" style="3" customWidth="1"/>
    <col min="2" max="2" width="31.3333333333333" style="3" customWidth="1"/>
    <col min="3" max="3" width="9.63888888888889" style="3" customWidth="1"/>
    <col min="4" max="4" width="8" style="3" customWidth="1"/>
    <col min="5" max="5" width="12.6388888888889" style="3" customWidth="1"/>
    <col min="6" max="6" width="11.3611111111111" style="3" customWidth="1"/>
    <col min="7" max="9" width="12.6388888888889" style="3" customWidth="1"/>
    <col min="10" max="16384" width="8.88888888888889" style="3"/>
  </cols>
  <sheetData>
    <row r="1" s="1" customFormat="1" ht="6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="2" customFormat="1" ht="38" customHeight="1" spans="1:9">
      <c r="A3" s="8">
        <v>1</v>
      </c>
      <c r="B3" s="9" t="s">
        <v>10</v>
      </c>
      <c r="C3" s="10" t="s">
        <v>11</v>
      </c>
      <c r="D3" s="8" t="s">
        <v>12</v>
      </c>
      <c r="E3" s="11" t="s">
        <v>13</v>
      </c>
      <c r="F3" s="8">
        <v>66.2</v>
      </c>
      <c r="G3" s="12">
        <v>77.8</v>
      </c>
      <c r="H3" s="12">
        <f>F3*0.6+G3*0.4</f>
        <v>70.84</v>
      </c>
      <c r="I3" s="12">
        <f>SUMPRODUCT(($C$3:$C$35=C3)*(H3&lt;$H$3:$H$35))+1</f>
        <v>1</v>
      </c>
    </row>
    <row r="4" s="2" customFormat="1" ht="38" customHeight="1" spans="1:9">
      <c r="A4" s="8">
        <v>2</v>
      </c>
      <c r="B4" s="9" t="s">
        <v>10</v>
      </c>
      <c r="C4" s="11" t="s">
        <v>11</v>
      </c>
      <c r="D4" s="8" t="s">
        <v>14</v>
      </c>
      <c r="E4" s="11" t="s">
        <v>15</v>
      </c>
      <c r="F4" s="8">
        <v>62.1</v>
      </c>
      <c r="G4" s="12">
        <v>64.8</v>
      </c>
      <c r="H4" s="12">
        <f>F4*0.6+G4*0.4</f>
        <v>63.18</v>
      </c>
      <c r="I4" s="12">
        <f>SUMPRODUCT(($C$3:$C$35=C4)*(H4&lt;$H$3:$H$35))+1</f>
        <v>2</v>
      </c>
    </row>
    <row r="5" s="2" customFormat="1" ht="38" customHeight="1" spans="1:9">
      <c r="A5" s="8">
        <v>3</v>
      </c>
      <c r="B5" s="9" t="s">
        <v>10</v>
      </c>
      <c r="C5" s="11" t="s">
        <v>11</v>
      </c>
      <c r="D5" s="8" t="s">
        <v>16</v>
      </c>
      <c r="E5" s="11" t="s">
        <v>17</v>
      </c>
      <c r="F5" s="8">
        <v>60</v>
      </c>
      <c r="G5" s="12"/>
      <c r="H5" s="12"/>
      <c r="I5" s="12"/>
    </row>
    <row r="6" s="2" customFormat="1" ht="38" customHeight="1" spans="1:9">
      <c r="A6" s="8">
        <v>4</v>
      </c>
      <c r="B6" s="9" t="s">
        <v>18</v>
      </c>
      <c r="C6" s="11" t="s">
        <v>19</v>
      </c>
      <c r="D6" s="8" t="s">
        <v>20</v>
      </c>
      <c r="E6" s="11" t="s">
        <v>21</v>
      </c>
      <c r="F6" s="8">
        <v>69.4</v>
      </c>
      <c r="G6" s="12">
        <v>79.9</v>
      </c>
      <c r="H6" s="12">
        <f t="shared" ref="H6:H27" si="0">F6*0.6+G6*0.4</f>
        <v>73.6</v>
      </c>
      <c r="I6" s="12">
        <f>SUMPRODUCT(($C$3:$C$35=C6)*(H6&lt;$H$3:$H$35))+1</f>
        <v>1</v>
      </c>
    </row>
    <row r="7" s="2" customFormat="1" ht="38" customHeight="1" spans="1:16">
      <c r="A7" s="8">
        <v>5</v>
      </c>
      <c r="B7" s="9" t="s">
        <v>18</v>
      </c>
      <c r="C7" s="11" t="s">
        <v>19</v>
      </c>
      <c r="D7" s="8" t="s">
        <v>22</v>
      </c>
      <c r="E7" s="11" t="s">
        <v>23</v>
      </c>
      <c r="F7" s="8">
        <v>66.9</v>
      </c>
      <c r="G7" s="12">
        <v>77</v>
      </c>
      <c r="H7" s="12">
        <f t="shared" si="0"/>
        <v>70.94</v>
      </c>
      <c r="I7" s="12">
        <f>SUMPRODUCT(($C$3:$C$35=C7)*(H7&lt;$H$3:$H$35))+1</f>
        <v>2</v>
      </c>
      <c r="P7" s="1"/>
    </row>
    <row r="8" s="2" customFormat="1" ht="38" customHeight="1" spans="1:9">
      <c r="A8" s="8">
        <v>6</v>
      </c>
      <c r="B8" s="9" t="s">
        <v>18</v>
      </c>
      <c r="C8" s="11" t="s">
        <v>19</v>
      </c>
      <c r="D8" s="8" t="s">
        <v>24</v>
      </c>
      <c r="E8" s="11" t="s">
        <v>25</v>
      </c>
      <c r="F8" s="8">
        <v>62.9</v>
      </c>
      <c r="G8" s="12">
        <v>75</v>
      </c>
      <c r="H8" s="12">
        <f t="shared" si="0"/>
        <v>67.74</v>
      </c>
      <c r="I8" s="12">
        <f>SUMPRODUCT(($C$3:$C$35=C8)*(H8&lt;$H$3:$H$35))+1</f>
        <v>3</v>
      </c>
    </row>
    <row r="9" s="2" customFormat="1" ht="38" customHeight="1" spans="1:9">
      <c r="A9" s="8">
        <v>7</v>
      </c>
      <c r="B9" s="9" t="s">
        <v>26</v>
      </c>
      <c r="C9" s="11" t="s">
        <v>27</v>
      </c>
      <c r="D9" s="8" t="s">
        <v>28</v>
      </c>
      <c r="E9" s="11" t="s">
        <v>29</v>
      </c>
      <c r="F9" s="8">
        <v>53.4</v>
      </c>
      <c r="G9" s="12">
        <v>77.2</v>
      </c>
      <c r="H9" s="12">
        <f t="shared" si="0"/>
        <v>62.92</v>
      </c>
      <c r="I9" s="12">
        <f>SUMPRODUCT(($C$3:$C$35=C9)*(H9&lt;$H$3:$H$35))+1</f>
        <v>1</v>
      </c>
    </row>
    <row r="10" s="2" customFormat="1" ht="38" customHeight="1" spans="1:9">
      <c r="A10" s="8">
        <v>8</v>
      </c>
      <c r="B10" s="9" t="s">
        <v>30</v>
      </c>
      <c r="C10" s="11" t="s">
        <v>31</v>
      </c>
      <c r="D10" s="8" t="s">
        <v>32</v>
      </c>
      <c r="E10" s="11" t="s">
        <v>33</v>
      </c>
      <c r="F10" s="8">
        <v>57.15</v>
      </c>
      <c r="G10" s="12">
        <v>80.4</v>
      </c>
      <c r="H10" s="12">
        <f t="shared" si="0"/>
        <v>66.45</v>
      </c>
      <c r="I10" s="12">
        <f>SUMPRODUCT(($C$3:$C$35=C10)*(H10&lt;$H$3:$H$35))+1</f>
        <v>1</v>
      </c>
    </row>
    <row r="11" s="2" customFormat="1" ht="38" customHeight="1" spans="1:9">
      <c r="A11" s="8">
        <v>9</v>
      </c>
      <c r="B11" s="9" t="s">
        <v>30</v>
      </c>
      <c r="C11" s="11" t="s">
        <v>31</v>
      </c>
      <c r="D11" s="8" t="s">
        <v>34</v>
      </c>
      <c r="E11" s="11" t="s">
        <v>35</v>
      </c>
      <c r="F11" s="8">
        <v>55.3</v>
      </c>
      <c r="G11" s="12">
        <v>79.1</v>
      </c>
      <c r="H11" s="12">
        <f t="shared" si="0"/>
        <v>64.82</v>
      </c>
      <c r="I11" s="12">
        <f>SUMPRODUCT(($C$3:$C$35=C11)*(H11&lt;$H$3:$H$35))+1</f>
        <v>2</v>
      </c>
    </row>
    <row r="12" s="2" customFormat="1" ht="38" customHeight="1" spans="1:9">
      <c r="A12" s="8">
        <v>10</v>
      </c>
      <c r="B12" s="9" t="s">
        <v>30</v>
      </c>
      <c r="C12" s="11" t="s">
        <v>31</v>
      </c>
      <c r="D12" s="8" t="s">
        <v>36</v>
      </c>
      <c r="E12" s="11" t="s">
        <v>37</v>
      </c>
      <c r="F12" s="8">
        <v>50.5</v>
      </c>
      <c r="G12" s="12">
        <v>78</v>
      </c>
      <c r="H12" s="12">
        <f t="shared" si="0"/>
        <v>61.5</v>
      </c>
      <c r="I12" s="12">
        <f>SUMPRODUCT(($C$3:$C$35=C12)*(H12&lt;$H$3:$H$35))+1</f>
        <v>3</v>
      </c>
    </row>
    <row r="13" s="2" customFormat="1" ht="38" customHeight="1" spans="1:9">
      <c r="A13" s="8">
        <v>11</v>
      </c>
      <c r="B13" s="9" t="s">
        <v>30</v>
      </c>
      <c r="C13" s="10" t="s">
        <v>31</v>
      </c>
      <c r="D13" s="8" t="s">
        <v>38</v>
      </c>
      <c r="E13" s="11" t="s">
        <v>39</v>
      </c>
      <c r="F13" s="8">
        <v>50.05</v>
      </c>
      <c r="G13" s="12">
        <v>75.4</v>
      </c>
      <c r="H13" s="12">
        <f t="shared" si="0"/>
        <v>60.19</v>
      </c>
      <c r="I13" s="12">
        <f>SUMPRODUCT(($C$3:$C$35=C13)*(H13&lt;$H$3:$H$35))+1</f>
        <v>4</v>
      </c>
    </row>
    <row r="14" s="2" customFormat="1" ht="38" customHeight="1" spans="1:9">
      <c r="A14" s="8">
        <v>12</v>
      </c>
      <c r="B14" s="9" t="s">
        <v>30</v>
      </c>
      <c r="C14" s="11" t="s">
        <v>31</v>
      </c>
      <c r="D14" s="8" t="s">
        <v>40</v>
      </c>
      <c r="E14" s="11" t="s">
        <v>41</v>
      </c>
      <c r="F14" s="8">
        <v>54.8</v>
      </c>
      <c r="G14" s="12">
        <v>61.4</v>
      </c>
      <c r="H14" s="12">
        <f t="shared" si="0"/>
        <v>57.44</v>
      </c>
      <c r="I14" s="12">
        <f>SUMPRODUCT(($C$3:$C$35=C14)*(H14&lt;$H$3:$H$35))+1</f>
        <v>5</v>
      </c>
    </row>
    <row r="15" s="2" customFormat="1" ht="38" customHeight="1" spans="1:9">
      <c r="A15" s="8">
        <v>13</v>
      </c>
      <c r="B15" s="9" t="s">
        <v>42</v>
      </c>
      <c r="C15" s="11" t="s">
        <v>43</v>
      </c>
      <c r="D15" s="8" t="s">
        <v>44</v>
      </c>
      <c r="E15" s="11" t="s">
        <v>45</v>
      </c>
      <c r="F15" s="8">
        <v>61.6</v>
      </c>
      <c r="G15" s="12">
        <v>80.7</v>
      </c>
      <c r="H15" s="12">
        <f t="shared" si="0"/>
        <v>69.24</v>
      </c>
      <c r="I15" s="12">
        <f>SUMPRODUCT(($C$3:$C$35=C15)*(H15&lt;$H$3:$H$35))+1</f>
        <v>1</v>
      </c>
    </row>
    <row r="16" s="2" customFormat="1" ht="38" customHeight="1" spans="1:9">
      <c r="A16" s="8">
        <v>14</v>
      </c>
      <c r="B16" s="9" t="s">
        <v>42</v>
      </c>
      <c r="C16" s="11" t="s">
        <v>43</v>
      </c>
      <c r="D16" s="8" t="s">
        <v>46</v>
      </c>
      <c r="E16" s="11" t="s">
        <v>47</v>
      </c>
      <c r="F16" s="8">
        <v>59.9</v>
      </c>
      <c r="G16" s="12">
        <v>80.5</v>
      </c>
      <c r="H16" s="12">
        <f t="shared" si="0"/>
        <v>68.14</v>
      </c>
      <c r="I16" s="12">
        <f>SUMPRODUCT(($C$3:$C$35=C16)*(H16&lt;$H$3:$H$35))+1</f>
        <v>2</v>
      </c>
    </row>
    <row r="17" s="2" customFormat="1" ht="38" customHeight="1" spans="1:9">
      <c r="A17" s="8">
        <v>15</v>
      </c>
      <c r="B17" s="9" t="s">
        <v>42</v>
      </c>
      <c r="C17" s="11" t="s">
        <v>43</v>
      </c>
      <c r="D17" s="8" t="s">
        <v>48</v>
      </c>
      <c r="E17" s="10" t="s">
        <v>49</v>
      </c>
      <c r="F17" s="8">
        <v>61.9</v>
      </c>
      <c r="G17" s="12">
        <v>76.5</v>
      </c>
      <c r="H17" s="12">
        <f t="shared" si="0"/>
        <v>67.74</v>
      </c>
      <c r="I17" s="12">
        <f>SUMPRODUCT(($C$3:$C$35=C17)*(H17&lt;$H$3:$H$35))+1</f>
        <v>3</v>
      </c>
    </row>
    <row r="18" s="2" customFormat="1" ht="38" customHeight="1" spans="1:9">
      <c r="A18" s="8">
        <v>16</v>
      </c>
      <c r="B18" s="9" t="s">
        <v>42</v>
      </c>
      <c r="C18" s="10" t="s">
        <v>43</v>
      </c>
      <c r="D18" s="8" t="s">
        <v>50</v>
      </c>
      <c r="E18" s="11" t="s">
        <v>51</v>
      </c>
      <c r="F18" s="8">
        <v>58.7</v>
      </c>
      <c r="G18" s="12">
        <v>80.1</v>
      </c>
      <c r="H18" s="12">
        <f t="shared" si="0"/>
        <v>67.26</v>
      </c>
      <c r="I18" s="12">
        <f>SUMPRODUCT(($C$3:$C$35=C18)*(H18&lt;$H$3:$H$35))+1</f>
        <v>4</v>
      </c>
    </row>
    <row r="19" s="2" customFormat="1" ht="38" customHeight="1" spans="1:9">
      <c r="A19" s="8">
        <v>17</v>
      </c>
      <c r="B19" s="9" t="s">
        <v>42</v>
      </c>
      <c r="C19" s="11" t="s">
        <v>43</v>
      </c>
      <c r="D19" s="8" t="s">
        <v>52</v>
      </c>
      <c r="E19" s="11" t="s">
        <v>53</v>
      </c>
      <c r="F19" s="8">
        <v>59</v>
      </c>
      <c r="G19" s="12">
        <v>76.1</v>
      </c>
      <c r="H19" s="12">
        <f t="shared" si="0"/>
        <v>65.84</v>
      </c>
      <c r="I19" s="12">
        <f>SUMPRODUCT(($C$3:$C$35=C19)*(H19&lt;$H$3:$H$35))+1</f>
        <v>5</v>
      </c>
    </row>
    <row r="20" s="2" customFormat="1" ht="38" customHeight="1" spans="1:9">
      <c r="A20" s="8">
        <v>18</v>
      </c>
      <c r="B20" s="9" t="s">
        <v>42</v>
      </c>
      <c r="C20" s="11" t="s">
        <v>43</v>
      </c>
      <c r="D20" s="8" t="s">
        <v>54</v>
      </c>
      <c r="E20" s="11" t="s">
        <v>55</v>
      </c>
      <c r="F20" s="8">
        <v>53.8</v>
      </c>
      <c r="G20" s="12">
        <v>82.8</v>
      </c>
      <c r="H20" s="12">
        <f t="shared" si="0"/>
        <v>65.4</v>
      </c>
      <c r="I20" s="12">
        <f>SUMPRODUCT(($C$3:$C$35=C20)*(H20&lt;$H$3:$H$35))+1</f>
        <v>6</v>
      </c>
    </row>
    <row r="21" s="2" customFormat="1" ht="38" customHeight="1" spans="1:9">
      <c r="A21" s="8">
        <v>19</v>
      </c>
      <c r="B21" s="9" t="s">
        <v>42</v>
      </c>
      <c r="C21" s="10" t="s">
        <v>43</v>
      </c>
      <c r="D21" s="8" t="s">
        <v>56</v>
      </c>
      <c r="E21" s="11" t="s">
        <v>57</v>
      </c>
      <c r="F21" s="8">
        <v>53.5</v>
      </c>
      <c r="G21" s="12">
        <v>82.5</v>
      </c>
      <c r="H21" s="12">
        <f t="shared" si="0"/>
        <v>65.1</v>
      </c>
      <c r="I21" s="12">
        <f>SUMPRODUCT(($C$3:$C$35=C21)*(H21&lt;$H$3:$H$35))+1</f>
        <v>7</v>
      </c>
    </row>
    <row r="22" s="2" customFormat="1" ht="38" customHeight="1" spans="1:9">
      <c r="A22" s="8">
        <v>20</v>
      </c>
      <c r="B22" s="9" t="s">
        <v>42</v>
      </c>
      <c r="C22" s="11" t="s">
        <v>43</v>
      </c>
      <c r="D22" s="8" t="s">
        <v>58</v>
      </c>
      <c r="E22" s="11" t="s">
        <v>59</v>
      </c>
      <c r="F22" s="8">
        <v>55.15</v>
      </c>
      <c r="G22" s="12">
        <v>75.7</v>
      </c>
      <c r="H22" s="12">
        <f t="shared" si="0"/>
        <v>63.37</v>
      </c>
      <c r="I22" s="12">
        <f>SUMPRODUCT(($C$3:$C$35=C22)*(H22&lt;$H$3:$H$35))+1</f>
        <v>8</v>
      </c>
    </row>
    <row r="23" s="2" customFormat="1" ht="38" customHeight="1" spans="1:9">
      <c r="A23" s="8">
        <v>21</v>
      </c>
      <c r="B23" s="9" t="s">
        <v>42</v>
      </c>
      <c r="C23" s="11" t="s">
        <v>43</v>
      </c>
      <c r="D23" s="8" t="s">
        <v>60</v>
      </c>
      <c r="E23" s="11" t="s">
        <v>61</v>
      </c>
      <c r="F23" s="8">
        <v>52.4</v>
      </c>
      <c r="G23" s="12">
        <v>78.7</v>
      </c>
      <c r="H23" s="12">
        <f t="shared" si="0"/>
        <v>62.92</v>
      </c>
      <c r="I23" s="12">
        <f>SUMPRODUCT(($C$3:$C$35=C23)*(H23&lt;$H$3:$H$35))+1</f>
        <v>9</v>
      </c>
    </row>
    <row r="24" s="2" customFormat="1" ht="38" customHeight="1" spans="1:9">
      <c r="A24" s="8">
        <v>22</v>
      </c>
      <c r="B24" s="9" t="s">
        <v>42</v>
      </c>
      <c r="C24" s="11" t="s">
        <v>43</v>
      </c>
      <c r="D24" s="8" t="s">
        <v>62</v>
      </c>
      <c r="E24" s="11" t="s">
        <v>63</v>
      </c>
      <c r="F24" s="8">
        <v>54.7</v>
      </c>
      <c r="G24" s="12">
        <v>73.7</v>
      </c>
      <c r="H24" s="12">
        <f t="shared" si="0"/>
        <v>62.3</v>
      </c>
      <c r="I24" s="12">
        <f>SUMPRODUCT(($C$3:$C$35=C24)*(H24&lt;$H$3:$H$35))+1</f>
        <v>10</v>
      </c>
    </row>
    <row r="25" s="2" customFormat="1" ht="38" customHeight="1" spans="1:9">
      <c r="A25" s="8">
        <v>23</v>
      </c>
      <c r="B25" s="9" t="s">
        <v>42</v>
      </c>
      <c r="C25" s="11" t="s">
        <v>43</v>
      </c>
      <c r="D25" s="8" t="s">
        <v>64</v>
      </c>
      <c r="E25" s="11" t="s">
        <v>65</v>
      </c>
      <c r="F25" s="8">
        <v>55.9</v>
      </c>
      <c r="G25" s="12">
        <v>68.2</v>
      </c>
      <c r="H25" s="12">
        <f t="shared" si="0"/>
        <v>60.82</v>
      </c>
      <c r="I25" s="12">
        <f>SUMPRODUCT(($C$3:$C$35=C25)*(H25&lt;$H$3:$H$35))+1</f>
        <v>11</v>
      </c>
    </row>
    <row r="26" s="2" customFormat="1" ht="38" customHeight="1" spans="1:9">
      <c r="A26" s="8">
        <v>24</v>
      </c>
      <c r="B26" s="9" t="s">
        <v>42</v>
      </c>
      <c r="C26" s="11" t="s">
        <v>43</v>
      </c>
      <c r="D26" s="8" t="s">
        <v>66</v>
      </c>
      <c r="E26" s="11" t="s">
        <v>67</v>
      </c>
      <c r="F26" s="8">
        <v>50.75</v>
      </c>
      <c r="G26" s="12">
        <v>75.8</v>
      </c>
      <c r="H26" s="12">
        <f t="shared" si="0"/>
        <v>60.77</v>
      </c>
      <c r="I26" s="12">
        <f>SUMPRODUCT(($C$3:$C$35=C26)*(H26&lt;$H$3:$H$35))+1</f>
        <v>12</v>
      </c>
    </row>
    <row r="27" s="2" customFormat="1" ht="38" customHeight="1" spans="1:9">
      <c r="A27" s="8">
        <v>25</v>
      </c>
      <c r="B27" s="9" t="s">
        <v>42</v>
      </c>
      <c r="C27" s="11" t="s">
        <v>43</v>
      </c>
      <c r="D27" s="8" t="s">
        <v>68</v>
      </c>
      <c r="E27" s="11" t="s">
        <v>69</v>
      </c>
      <c r="F27" s="8">
        <v>52.35</v>
      </c>
      <c r="G27" s="12">
        <v>73.1</v>
      </c>
      <c r="H27" s="12">
        <f t="shared" si="0"/>
        <v>60.65</v>
      </c>
      <c r="I27" s="12">
        <f>SUMPRODUCT(($C$3:$C$35=C27)*(H27&lt;$H$3:$H$35))+1</f>
        <v>13</v>
      </c>
    </row>
    <row r="28" s="2" customFormat="1" ht="38" customHeight="1" spans="1:9">
      <c r="A28" s="8">
        <v>26</v>
      </c>
      <c r="B28" s="9" t="s">
        <v>42</v>
      </c>
      <c r="C28" s="11" t="s">
        <v>43</v>
      </c>
      <c r="D28" s="8" t="s">
        <v>70</v>
      </c>
      <c r="E28" s="11" t="s">
        <v>71</v>
      </c>
      <c r="F28" s="8">
        <v>50.95</v>
      </c>
      <c r="G28" s="12"/>
      <c r="H28" s="12"/>
      <c r="I28" s="12"/>
    </row>
    <row r="29" s="2" customFormat="1" ht="38" customHeight="1" spans="1:9">
      <c r="A29" s="8">
        <v>27</v>
      </c>
      <c r="B29" s="9" t="s">
        <v>42</v>
      </c>
      <c r="C29" s="10" t="s">
        <v>72</v>
      </c>
      <c r="D29" s="8" t="s">
        <v>73</v>
      </c>
      <c r="E29" s="11" t="s">
        <v>74</v>
      </c>
      <c r="F29" s="8">
        <v>58.6</v>
      </c>
      <c r="G29" s="12">
        <v>80.1</v>
      </c>
      <c r="H29" s="12">
        <f t="shared" ref="H29:H35" si="1">F29*0.6+G29*0.4</f>
        <v>67.2</v>
      </c>
      <c r="I29" s="12">
        <f>SUMPRODUCT(($C$3:$C$35=C29)*(H29&lt;$H$3:$H$35))+1</f>
        <v>1</v>
      </c>
    </row>
    <row r="30" s="2" customFormat="1" ht="38" customHeight="1" spans="1:9">
      <c r="A30" s="8">
        <v>28</v>
      </c>
      <c r="B30" s="9" t="s">
        <v>42</v>
      </c>
      <c r="C30" s="11" t="s">
        <v>72</v>
      </c>
      <c r="D30" s="8" t="s">
        <v>75</v>
      </c>
      <c r="E30" s="11" t="s">
        <v>76</v>
      </c>
      <c r="F30" s="8">
        <v>60.95</v>
      </c>
      <c r="G30" s="12">
        <v>75.5</v>
      </c>
      <c r="H30" s="12">
        <f t="shared" si="1"/>
        <v>66.77</v>
      </c>
      <c r="I30" s="12">
        <f>SUMPRODUCT(($C$3:$C$35=C30)*(H30&lt;$H$3:$H$35))+1</f>
        <v>2</v>
      </c>
    </row>
    <row r="31" s="2" customFormat="1" ht="38" customHeight="1" spans="1:9">
      <c r="A31" s="8">
        <v>29</v>
      </c>
      <c r="B31" s="9" t="s">
        <v>42</v>
      </c>
      <c r="C31" s="10" t="s">
        <v>72</v>
      </c>
      <c r="D31" s="8" t="s">
        <v>77</v>
      </c>
      <c r="E31" s="11" t="s">
        <v>78</v>
      </c>
      <c r="F31" s="8">
        <v>57.65</v>
      </c>
      <c r="G31" s="12">
        <v>80.1</v>
      </c>
      <c r="H31" s="12">
        <f t="shared" si="1"/>
        <v>66.63</v>
      </c>
      <c r="I31" s="12">
        <f>SUMPRODUCT(($C$3:$C$35=C31)*(H31&lt;$H$3:$H$35))+1</f>
        <v>3</v>
      </c>
    </row>
    <row r="32" s="2" customFormat="1" ht="38" customHeight="1" spans="1:9">
      <c r="A32" s="8">
        <v>30</v>
      </c>
      <c r="B32" s="9" t="s">
        <v>42</v>
      </c>
      <c r="C32" s="11" t="s">
        <v>72</v>
      </c>
      <c r="D32" s="8" t="s">
        <v>79</v>
      </c>
      <c r="E32" s="10" t="s">
        <v>80</v>
      </c>
      <c r="F32" s="8">
        <v>55.3</v>
      </c>
      <c r="G32" s="12">
        <v>76.9</v>
      </c>
      <c r="H32" s="12">
        <f t="shared" si="1"/>
        <v>63.94</v>
      </c>
      <c r="I32" s="12">
        <f>SUMPRODUCT(($C$3:$C$35=C32)*(H32&lt;$H$3:$H$35))+1</f>
        <v>4</v>
      </c>
    </row>
    <row r="33" s="2" customFormat="1" ht="38" customHeight="1" spans="1:9">
      <c r="A33" s="8">
        <v>31</v>
      </c>
      <c r="B33" s="9" t="s">
        <v>81</v>
      </c>
      <c r="C33" s="11" t="s">
        <v>82</v>
      </c>
      <c r="D33" s="8" t="s">
        <v>83</v>
      </c>
      <c r="E33" s="11" t="s">
        <v>84</v>
      </c>
      <c r="F33" s="8">
        <v>54.75</v>
      </c>
      <c r="G33" s="12">
        <v>76.6</v>
      </c>
      <c r="H33" s="12">
        <f t="shared" si="1"/>
        <v>63.49</v>
      </c>
      <c r="I33" s="12">
        <f>SUMPRODUCT(($C$3:$C$35=C33)*(H33&lt;$H$3:$H$35))+1</f>
        <v>1</v>
      </c>
    </row>
    <row r="34" s="2" customFormat="1" ht="38" customHeight="1" spans="1:9">
      <c r="A34" s="8">
        <v>32</v>
      </c>
      <c r="B34" s="9" t="s">
        <v>81</v>
      </c>
      <c r="C34" s="11" t="s">
        <v>82</v>
      </c>
      <c r="D34" s="8" t="s">
        <v>85</v>
      </c>
      <c r="E34" s="11" t="s">
        <v>86</v>
      </c>
      <c r="F34" s="8">
        <v>51.45</v>
      </c>
      <c r="G34" s="12">
        <v>78.3</v>
      </c>
      <c r="H34" s="12">
        <f t="shared" si="1"/>
        <v>62.19</v>
      </c>
      <c r="I34" s="12">
        <f>SUMPRODUCT(($C$3:$C$35=C34)*(H34&lt;$H$3:$H$35))+1</f>
        <v>2</v>
      </c>
    </row>
    <row r="35" s="2" customFormat="1" ht="38" customHeight="1" spans="1:9">
      <c r="A35" s="8">
        <v>33</v>
      </c>
      <c r="B35" s="9" t="s">
        <v>81</v>
      </c>
      <c r="C35" s="10" t="s">
        <v>82</v>
      </c>
      <c r="D35" s="8" t="s">
        <v>87</v>
      </c>
      <c r="E35" s="11" t="s">
        <v>88</v>
      </c>
      <c r="F35" s="8">
        <v>51</v>
      </c>
      <c r="G35" s="12">
        <v>66.6</v>
      </c>
      <c r="H35" s="12">
        <f t="shared" si="1"/>
        <v>57.24</v>
      </c>
      <c r="I35" s="12">
        <f>SUMPRODUCT(($C$3:$C$35=C35)*(H35&lt;$H$3:$H$35))+1</f>
        <v>3</v>
      </c>
    </row>
    <row r="36" s="2" customFormat="1" ht="42" customHeight="1"/>
    <row r="37" s="2" customFormat="1" ht="42" customHeight="1"/>
    <row r="38" s="2" customFormat="1" ht="42" customHeight="1"/>
    <row r="39" s="2" customFormat="1" ht="42" customHeight="1"/>
    <row r="40" s="2" customFormat="1" ht="42" customHeight="1"/>
    <row r="41" s="2" customFormat="1" ht="42" customHeight="1"/>
  </sheetData>
  <autoFilter ref="A2:I35">
    <sortState ref="A2:I35">
      <sortCondition ref="A2"/>
    </sortState>
    <extLst/>
  </autoFilter>
  <sortState ref="B3:K35">
    <sortCondition ref="C3:C35"/>
    <sortCondition ref="D3:D35"/>
  </sortState>
  <mergeCells count="1">
    <mergeCell ref="A1:I1"/>
  </mergeCells>
  <dataValidations count="3">
    <dataValidation type="list" allowBlank="1" showInputMessage="1" showErrorMessage="1" sqref="B15 B17 B23 B24 B25 B27 B31 B32 B18:B20 B29:B30">
      <formula1>$H$5:$H$5</formula1>
    </dataValidation>
    <dataValidation type="list" allowBlank="1" showInputMessage="1" showErrorMessage="1" sqref="B3 B4 B5 B6 B8 B9 B10 B11 B12 B13 B33:B35">
      <formula1>#REF!</formula1>
    </dataValidation>
    <dataValidation type="list" allowBlank="1" showInputMessage="1" showErrorMessage="1" sqref="C3 C4 C5 C6 C8 C9 C10 C11 C12 C13 C15 C17 C23 C24 C25 C27 C31 C32 C18:C20 C29:C30 C33:C35">
      <formula1>"001,002,003,004,005,006,007,008,009"</formula1>
    </dataValidation>
  </dataValidations>
  <printOptions horizontalCentered="1"/>
  <pageMargins left="0.393055555555556" right="0.393055555555556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yutong</dc:creator>
  <cp:lastModifiedBy>49165</cp:lastModifiedBy>
  <dcterms:created xsi:type="dcterms:W3CDTF">2023-01-01T04:31:00Z</dcterms:created>
  <dcterms:modified xsi:type="dcterms:W3CDTF">2023-01-07T07:10:12Z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047477867AA34CD6BE4E89A4248B23D8</vt:lpwstr>
  </property>
  <property fmtid="{D5CDD505-2E9C-101B-9397-08002B2CF9AE}" pid="3" name="KSOProductBuildVer">
    <vt:lpwstr>2052-11.1.0.12980</vt:lpwstr>
  </property>
</Properties>
</file>