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呼中" sheetId="1" r:id="rId1"/>
  </sheets>
  <definedNames>
    <definedName name="_xlnm._FilterDatabase" localSheetId="0" hidden="1">呼中!$A$2:$M$18</definedName>
  </definedNames>
  <calcPr calcId="144525"/>
</workbook>
</file>

<file path=xl/sharedStrings.xml><?xml version="1.0" encoding="utf-8"?>
<sst xmlns="http://schemas.openxmlformats.org/spreadsheetml/2006/main" count="93" uniqueCount="50">
  <si>
    <t>2022年呼中区医疗卫生事业单位公开招聘工作人员成绩表</t>
  </si>
  <si>
    <t>序号</t>
  </si>
  <si>
    <t>姓名</t>
  </si>
  <si>
    <t>性别</t>
  </si>
  <si>
    <t>身份证号</t>
  </si>
  <si>
    <t>报考单位</t>
  </si>
  <si>
    <t>报考岗位代码</t>
  </si>
  <si>
    <t>笔试总成绩</t>
  </si>
  <si>
    <t>笔试60%</t>
  </si>
  <si>
    <t>面试成绩</t>
  </si>
  <si>
    <t>面试40%</t>
  </si>
  <si>
    <t>总成绩</t>
  </si>
  <si>
    <t>排名</t>
  </si>
  <si>
    <t>曲丽影</t>
  </si>
  <si>
    <t>女</t>
  </si>
  <si>
    <t>230103********0649</t>
  </si>
  <si>
    <t>呼中区人民医院</t>
  </si>
  <si>
    <t>001</t>
  </si>
  <si>
    <t>张敏</t>
  </si>
  <si>
    <t>232700********732X</t>
  </si>
  <si>
    <t>孙娇娇</t>
  </si>
  <si>
    <t>232331********1866</t>
  </si>
  <si>
    <t>陈禹含</t>
  </si>
  <si>
    <t>232700********2427</t>
  </si>
  <si>
    <t>周鑫</t>
  </si>
  <si>
    <t>232700********604X</t>
  </si>
  <si>
    <t>徐可欣</t>
  </si>
  <si>
    <t>230229********1521</t>
  </si>
  <si>
    <t>赵令丽</t>
  </si>
  <si>
    <t>232700********7320</t>
  </si>
  <si>
    <t>李海霞</t>
  </si>
  <si>
    <t>232700********6328</t>
  </si>
  <si>
    <t>寇清塽</t>
  </si>
  <si>
    <t>232700********6020</t>
  </si>
  <si>
    <t>高玉婷</t>
  </si>
  <si>
    <t>232723********1220</t>
  </si>
  <si>
    <t>史丽丽</t>
  </si>
  <si>
    <t>232700********4028</t>
  </si>
  <si>
    <t>刘佳滨</t>
  </si>
  <si>
    <t>男</t>
  </si>
  <si>
    <t>232700********0010</t>
  </si>
  <si>
    <t>002</t>
  </si>
  <si>
    <t>姜婷玮</t>
  </si>
  <si>
    <t>232700********6329</t>
  </si>
  <si>
    <t>武胜雪</t>
  </si>
  <si>
    <t xml:space="preserve">李紫薇 </t>
  </si>
  <si>
    <t>232724********0028</t>
  </si>
  <si>
    <t>006</t>
  </si>
  <si>
    <t>刘一多</t>
  </si>
  <si>
    <t>232700********731X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</si>
</sst>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176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4" xfId="0" applyNumberForma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I17" sqref="I17"/>
    </sheetView>
  </sheetViews>
  <sheetFormatPr defaultColWidth="9" defaultRowHeight="13.5"/>
  <cols>
    <col min="1" max="1" width="5.26666666666667" customWidth="1"/>
    <col min="4" max="5" width="22.625" style="3" customWidth="1"/>
    <col min="6" max="6" width="7.575" style="4" customWidth="1"/>
    <col min="7" max="7" width="12.8666666666667" style="5" customWidth="1"/>
    <col min="8" max="8" width="7.375" style="5" customWidth="1"/>
    <col min="9" max="9" width="12.8666666666667" style="5" customWidth="1"/>
    <col min="10" max="10" width="6.96666666666667" style="5" customWidth="1"/>
    <col min="11" max="11" width="9.60833333333333" style="5" customWidth="1"/>
    <col min="12" max="12" width="7.43333333333333" customWidth="1"/>
  </cols>
  <sheetData>
    <row r="1" ht="25.5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1"/>
    </row>
    <row r="2" s="1" customFormat="1" ht="35" customHeight="1" spans="1:12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22" t="s">
        <v>11</v>
      </c>
      <c r="L2" s="10" t="s">
        <v>12</v>
      </c>
    </row>
    <row r="3" spans="1:12">
      <c r="A3" s="13">
        <v>1</v>
      </c>
      <c r="B3" s="13" t="s">
        <v>13</v>
      </c>
      <c r="C3" s="13" t="s">
        <v>14</v>
      </c>
      <c r="D3" s="14" t="s">
        <v>15</v>
      </c>
      <c r="E3" s="14" t="s">
        <v>16</v>
      </c>
      <c r="F3" s="15" t="s">
        <v>17</v>
      </c>
      <c r="G3" s="16">
        <v>68</v>
      </c>
      <c r="H3" s="16">
        <f>G3*0.6</f>
        <v>40.8</v>
      </c>
      <c r="I3" s="16">
        <v>82.8</v>
      </c>
      <c r="J3" s="16">
        <f>I3*0.4</f>
        <v>33.12</v>
      </c>
      <c r="K3" s="16">
        <f>H3+J3</f>
        <v>73.92</v>
      </c>
      <c r="L3" s="13">
        <f>RANK(K3,$K$3:$K$13,0)</f>
        <v>1</v>
      </c>
    </row>
    <row r="4" spans="1:12">
      <c r="A4" s="13">
        <v>2</v>
      </c>
      <c r="B4" s="13" t="s">
        <v>18</v>
      </c>
      <c r="C4" s="13" t="s">
        <v>14</v>
      </c>
      <c r="D4" s="14" t="s">
        <v>19</v>
      </c>
      <c r="E4" s="14" t="s">
        <v>16</v>
      </c>
      <c r="F4" s="15" t="s">
        <v>17</v>
      </c>
      <c r="G4" s="16">
        <v>61.5</v>
      </c>
      <c r="H4" s="16">
        <f t="shared" ref="H4:H18" si="0">G4*0.6</f>
        <v>36.9</v>
      </c>
      <c r="I4" s="16">
        <v>86</v>
      </c>
      <c r="J4" s="16">
        <f t="shared" ref="J4:J18" si="1">I4*0.4</f>
        <v>34.4</v>
      </c>
      <c r="K4" s="16">
        <f t="shared" ref="K4:K18" si="2">H4+J4</f>
        <v>71.3</v>
      </c>
      <c r="L4" s="13">
        <f>RANK(K4,$K$3:$K$13,0)</f>
        <v>2</v>
      </c>
    </row>
    <row r="5" spans="1:12">
      <c r="A5" s="13">
        <v>3</v>
      </c>
      <c r="B5" s="13" t="s">
        <v>20</v>
      </c>
      <c r="C5" s="13" t="s">
        <v>14</v>
      </c>
      <c r="D5" s="14" t="s">
        <v>21</v>
      </c>
      <c r="E5" s="14" t="s">
        <v>16</v>
      </c>
      <c r="F5" s="15" t="s">
        <v>17</v>
      </c>
      <c r="G5" s="16">
        <v>61</v>
      </c>
      <c r="H5" s="16">
        <f t="shared" si="0"/>
        <v>36.6</v>
      </c>
      <c r="I5" s="16">
        <v>79.4</v>
      </c>
      <c r="J5" s="16">
        <f t="shared" si="1"/>
        <v>31.76</v>
      </c>
      <c r="K5" s="16">
        <f t="shared" si="2"/>
        <v>68.36</v>
      </c>
      <c r="L5" s="13">
        <f>RANK(K5,$K$3:$K$13,0)</f>
        <v>3</v>
      </c>
    </row>
    <row r="6" spans="1:12">
      <c r="A6" s="13">
        <v>4</v>
      </c>
      <c r="B6" s="17" t="s">
        <v>22</v>
      </c>
      <c r="C6" s="17" t="s">
        <v>14</v>
      </c>
      <c r="D6" s="18" t="s">
        <v>23</v>
      </c>
      <c r="E6" s="18" t="s">
        <v>16</v>
      </c>
      <c r="F6" s="19" t="s">
        <v>17</v>
      </c>
      <c r="G6" s="20">
        <v>53</v>
      </c>
      <c r="H6" s="16">
        <f t="shared" si="0"/>
        <v>31.8</v>
      </c>
      <c r="I6" s="20">
        <v>90.4</v>
      </c>
      <c r="J6" s="16">
        <f t="shared" si="1"/>
        <v>36.16</v>
      </c>
      <c r="K6" s="16">
        <f t="shared" si="2"/>
        <v>67.96</v>
      </c>
      <c r="L6" s="13">
        <f>RANK(K6,$K$3:$K$13,0)</f>
        <v>4</v>
      </c>
    </row>
    <row r="7" spans="1:12">
      <c r="A7" s="13">
        <v>5</v>
      </c>
      <c r="B7" s="13" t="s">
        <v>24</v>
      </c>
      <c r="C7" s="13" t="s">
        <v>14</v>
      </c>
      <c r="D7" s="14" t="s">
        <v>25</v>
      </c>
      <c r="E7" s="14" t="s">
        <v>16</v>
      </c>
      <c r="F7" s="15" t="s">
        <v>17</v>
      </c>
      <c r="G7" s="16">
        <v>55</v>
      </c>
      <c r="H7" s="16">
        <f t="shared" si="0"/>
        <v>33</v>
      </c>
      <c r="I7" s="16">
        <v>79.2</v>
      </c>
      <c r="J7" s="16">
        <f t="shared" si="1"/>
        <v>31.68</v>
      </c>
      <c r="K7" s="16">
        <f t="shared" si="2"/>
        <v>64.68</v>
      </c>
      <c r="L7" s="13">
        <f>RANK(K7,$K$3:$K$13,0)</f>
        <v>5</v>
      </c>
    </row>
    <row r="8" s="2" customFormat="1" spans="1:12">
      <c r="A8" s="13">
        <v>6</v>
      </c>
      <c r="B8" s="13" t="s">
        <v>26</v>
      </c>
      <c r="C8" s="13" t="s">
        <v>14</v>
      </c>
      <c r="D8" s="14" t="s">
        <v>27</v>
      </c>
      <c r="E8" s="14" t="s">
        <v>16</v>
      </c>
      <c r="F8" s="15" t="s">
        <v>17</v>
      </c>
      <c r="G8" s="16">
        <v>57</v>
      </c>
      <c r="H8" s="16">
        <f t="shared" si="0"/>
        <v>34.2</v>
      </c>
      <c r="I8" s="16">
        <v>75.2</v>
      </c>
      <c r="J8" s="16">
        <f t="shared" si="1"/>
        <v>30.08</v>
      </c>
      <c r="K8" s="16">
        <f t="shared" si="2"/>
        <v>64.28</v>
      </c>
      <c r="L8" s="13">
        <f>RANK(K8,$K$3:$K$13,0)</f>
        <v>6</v>
      </c>
    </row>
    <row r="9" spans="1:12">
      <c r="A9" s="13">
        <v>7</v>
      </c>
      <c r="B9" s="13" t="s">
        <v>28</v>
      </c>
      <c r="C9" s="13" t="s">
        <v>14</v>
      </c>
      <c r="D9" s="14" t="s">
        <v>29</v>
      </c>
      <c r="E9" s="14" t="s">
        <v>16</v>
      </c>
      <c r="F9" s="15" t="s">
        <v>17</v>
      </c>
      <c r="G9" s="16">
        <v>55</v>
      </c>
      <c r="H9" s="16">
        <f t="shared" si="0"/>
        <v>33</v>
      </c>
      <c r="I9" s="16">
        <v>77.6</v>
      </c>
      <c r="J9" s="16">
        <f t="shared" si="1"/>
        <v>31.04</v>
      </c>
      <c r="K9" s="16">
        <f t="shared" si="2"/>
        <v>64.04</v>
      </c>
      <c r="L9" s="13">
        <f>RANK(K9,$K$3:$K$13,0)</f>
        <v>7</v>
      </c>
    </row>
    <row r="10" spans="1:12">
      <c r="A10" s="13">
        <v>8</v>
      </c>
      <c r="B10" s="13" t="s">
        <v>30</v>
      </c>
      <c r="C10" s="13" t="s">
        <v>14</v>
      </c>
      <c r="D10" s="14" t="s">
        <v>31</v>
      </c>
      <c r="E10" s="14" t="s">
        <v>16</v>
      </c>
      <c r="F10" s="15" t="s">
        <v>17</v>
      </c>
      <c r="G10" s="16">
        <v>51.5</v>
      </c>
      <c r="H10" s="16">
        <f t="shared" si="0"/>
        <v>30.9</v>
      </c>
      <c r="I10" s="16">
        <v>82</v>
      </c>
      <c r="J10" s="16">
        <f t="shared" si="1"/>
        <v>32.8</v>
      </c>
      <c r="K10" s="16">
        <f t="shared" si="2"/>
        <v>63.7</v>
      </c>
      <c r="L10" s="13">
        <f>RANK(K10,$K$3:$K$13,0)</f>
        <v>8</v>
      </c>
    </row>
    <row r="11" spans="1:12">
      <c r="A11" s="13">
        <v>9</v>
      </c>
      <c r="B11" s="13" t="s">
        <v>32</v>
      </c>
      <c r="C11" s="13" t="s">
        <v>14</v>
      </c>
      <c r="D11" s="14" t="s">
        <v>33</v>
      </c>
      <c r="E11" s="14" t="s">
        <v>16</v>
      </c>
      <c r="F11" s="15" t="s">
        <v>17</v>
      </c>
      <c r="G11" s="16">
        <v>52.5</v>
      </c>
      <c r="H11" s="16">
        <f t="shared" si="0"/>
        <v>31.5</v>
      </c>
      <c r="I11" s="16">
        <v>70.2</v>
      </c>
      <c r="J11" s="16">
        <f t="shared" si="1"/>
        <v>28.08</v>
      </c>
      <c r="K11" s="16">
        <f t="shared" si="2"/>
        <v>59.58</v>
      </c>
      <c r="L11" s="13">
        <f>RANK(K11,$K$3:$K$13,0)</f>
        <v>9</v>
      </c>
    </row>
    <row r="12" spans="1:12">
      <c r="A12" s="13">
        <v>10</v>
      </c>
      <c r="B12" s="13" t="s">
        <v>34</v>
      </c>
      <c r="C12" s="13" t="s">
        <v>14</v>
      </c>
      <c r="D12" s="14" t="s">
        <v>35</v>
      </c>
      <c r="E12" s="14" t="s">
        <v>16</v>
      </c>
      <c r="F12" s="15" t="s">
        <v>17</v>
      </c>
      <c r="G12" s="16">
        <v>44</v>
      </c>
      <c r="H12" s="16">
        <f t="shared" si="0"/>
        <v>26.4</v>
      </c>
      <c r="I12" s="16">
        <v>71</v>
      </c>
      <c r="J12" s="16">
        <f t="shared" si="1"/>
        <v>28.4</v>
      </c>
      <c r="K12" s="16">
        <f t="shared" si="2"/>
        <v>54.8</v>
      </c>
      <c r="L12" s="13">
        <f>RANK(K12,$K$3:$K$13,0)</f>
        <v>10</v>
      </c>
    </row>
    <row r="13" spans="1:12">
      <c r="A13" s="13">
        <v>11</v>
      </c>
      <c r="B13" s="13" t="s">
        <v>36</v>
      </c>
      <c r="C13" s="13" t="s">
        <v>14</v>
      </c>
      <c r="D13" s="14" t="s">
        <v>37</v>
      </c>
      <c r="E13" s="14" t="s">
        <v>16</v>
      </c>
      <c r="F13" s="15" t="s">
        <v>17</v>
      </c>
      <c r="G13" s="16">
        <v>47</v>
      </c>
      <c r="H13" s="16">
        <f t="shared" si="0"/>
        <v>28.2</v>
      </c>
      <c r="I13" s="16">
        <v>0</v>
      </c>
      <c r="J13" s="16">
        <f t="shared" si="1"/>
        <v>0</v>
      </c>
      <c r="K13" s="16">
        <f t="shared" si="2"/>
        <v>28.2</v>
      </c>
      <c r="L13" s="13">
        <f>RANK(K13,$K$3:$K$13,0)</f>
        <v>11</v>
      </c>
    </row>
    <row r="14" spans="1:12">
      <c r="A14" s="13">
        <v>12</v>
      </c>
      <c r="B14" s="13" t="s">
        <v>38</v>
      </c>
      <c r="C14" s="13" t="s">
        <v>39</v>
      </c>
      <c r="D14" s="14" t="s">
        <v>40</v>
      </c>
      <c r="E14" s="14" t="s">
        <v>16</v>
      </c>
      <c r="F14" s="15" t="s">
        <v>41</v>
      </c>
      <c r="G14" s="16">
        <v>57</v>
      </c>
      <c r="H14" s="16">
        <f t="shared" si="0"/>
        <v>34.2</v>
      </c>
      <c r="I14" s="16">
        <v>90.8</v>
      </c>
      <c r="J14" s="16">
        <f t="shared" si="1"/>
        <v>36.32</v>
      </c>
      <c r="K14" s="16">
        <f t="shared" si="2"/>
        <v>70.52</v>
      </c>
      <c r="L14" s="13">
        <v>1</v>
      </c>
    </row>
    <row r="15" spans="1:12">
      <c r="A15" s="13">
        <v>13</v>
      </c>
      <c r="B15" s="13" t="s">
        <v>42</v>
      </c>
      <c r="C15" s="13" t="s">
        <v>14</v>
      </c>
      <c r="D15" s="14" t="s">
        <v>43</v>
      </c>
      <c r="E15" s="14" t="s">
        <v>16</v>
      </c>
      <c r="F15" s="15" t="s">
        <v>41</v>
      </c>
      <c r="G15" s="16">
        <v>43</v>
      </c>
      <c r="H15" s="16">
        <f t="shared" si="0"/>
        <v>25.8</v>
      </c>
      <c r="I15" s="16">
        <v>83.6</v>
      </c>
      <c r="J15" s="16">
        <f t="shared" si="1"/>
        <v>33.44</v>
      </c>
      <c r="K15" s="16">
        <f t="shared" si="2"/>
        <v>59.24</v>
      </c>
      <c r="L15" s="13">
        <v>2</v>
      </c>
    </row>
    <row r="16" spans="1:12">
      <c r="A16" s="13">
        <v>14</v>
      </c>
      <c r="B16" s="13" t="s">
        <v>44</v>
      </c>
      <c r="C16" s="13" t="s">
        <v>14</v>
      </c>
      <c r="D16" s="14" t="s">
        <v>43</v>
      </c>
      <c r="E16" s="14" t="s">
        <v>16</v>
      </c>
      <c r="F16" s="15" t="s">
        <v>41</v>
      </c>
      <c r="G16" s="16">
        <v>40</v>
      </c>
      <c r="H16" s="16">
        <f t="shared" si="0"/>
        <v>24</v>
      </c>
      <c r="I16" s="16">
        <v>87.4</v>
      </c>
      <c r="J16" s="16">
        <f t="shared" si="1"/>
        <v>34.96</v>
      </c>
      <c r="K16" s="16">
        <f t="shared" si="2"/>
        <v>58.96</v>
      </c>
      <c r="L16" s="13">
        <v>3</v>
      </c>
    </row>
    <row r="17" spans="1:12">
      <c r="A17" s="13">
        <v>15</v>
      </c>
      <c r="B17" s="13" t="s">
        <v>45</v>
      </c>
      <c r="C17" s="13" t="s">
        <v>14</v>
      </c>
      <c r="D17" s="14" t="s">
        <v>46</v>
      </c>
      <c r="E17" s="14" t="s">
        <v>16</v>
      </c>
      <c r="F17" s="15" t="s">
        <v>47</v>
      </c>
      <c r="G17" s="16">
        <v>74.5</v>
      </c>
      <c r="H17" s="16">
        <f t="shared" si="0"/>
        <v>44.7</v>
      </c>
      <c r="I17" s="16">
        <v>89.4</v>
      </c>
      <c r="J17" s="16">
        <f t="shared" si="1"/>
        <v>35.76</v>
      </c>
      <c r="K17" s="16">
        <f t="shared" si="2"/>
        <v>80.46</v>
      </c>
      <c r="L17" s="13">
        <v>1</v>
      </c>
    </row>
    <row r="18" spans="1:12">
      <c r="A18" s="13">
        <v>16</v>
      </c>
      <c r="B18" s="13" t="s">
        <v>48</v>
      </c>
      <c r="C18" s="13" t="s">
        <v>39</v>
      </c>
      <c r="D18" s="14" t="s">
        <v>49</v>
      </c>
      <c r="E18" s="14" t="s">
        <v>16</v>
      </c>
      <c r="F18" s="15" t="s">
        <v>47</v>
      </c>
      <c r="G18" s="16">
        <v>42</v>
      </c>
      <c r="H18" s="16">
        <f t="shared" si="0"/>
        <v>25.2</v>
      </c>
      <c r="I18" s="16">
        <v>78.8</v>
      </c>
      <c r="J18" s="16">
        <f t="shared" si="1"/>
        <v>31.52</v>
      </c>
      <c r="K18" s="16">
        <f t="shared" si="2"/>
        <v>56.72</v>
      </c>
      <c r="L18" s="13">
        <v>2</v>
      </c>
    </row>
  </sheetData>
  <sortState ref="A3:M18">
    <sortCondition ref="L3"/>
  </sortState>
  <mergeCells count="1">
    <mergeCell ref="A1:L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呼中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冷胖子不冷就是太胖</cp:lastModifiedBy>
  <dcterms:created xsi:type="dcterms:W3CDTF">2022-12-21T00:55:00Z</dcterms:created>
  <dcterms:modified xsi:type="dcterms:W3CDTF">2023-01-05T01:38:40Z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B32E370A03974B5C931180805A9787E4</vt:lpwstr>
  </property>
  <property fmtid="{D5CDD505-2E9C-101B-9397-08002B2CF9AE}" pid="3" name="KSOProductBuildVer">
    <vt:lpwstr>2052-11.1.0.12980</vt:lpwstr>
  </property>
</Properties>
</file>