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iterate="1" iterateCount="100" iterateDelta="0.001"/>
</workbook>
</file>

<file path=xl/sharedStrings.xml><?xml version="1.0" encoding="utf-8"?>
<sst xmlns="http://schemas.openxmlformats.org/spreadsheetml/2006/main" count="168" uniqueCount="93">
  <si>
    <r>
      <t>附件2：</t>
    </r>
    <r>
      <rPr>
        <b/>
        <sz val="20"/>
        <rFont val="宋体"/>
        <charset val="134"/>
      </rPr>
      <t xml:space="preserve">
             </t>
    </r>
    <r>
      <rPr>
        <sz val="20"/>
        <rFont val="方正小标宋简体"/>
        <charset val="134"/>
      </rPr>
      <t>塔河县2022年医疗卫生事业单位急需紧缺人才公开招聘拟进入面试环节人选名单</t>
    </r>
  </si>
  <si>
    <t>序号</t>
  </si>
  <si>
    <t>报考单位</t>
  </si>
  <si>
    <t>岗位号</t>
  </si>
  <si>
    <t>姓名</t>
  </si>
  <si>
    <t>准考证号</t>
  </si>
  <si>
    <t>加分性质</t>
  </si>
  <si>
    <t>笔试
成绩</t>
  </si>
  <si>
    <t>加分
分数</t>
  </si>
  <si>
    <t>笔试
综合成绩</t>
  </si>
  <si>
    <t>笔试排名</t>
  </si>
  <si>
    <t>塔河县塔河镇社区卫生服务中心</t>
  </si>
  <si>
    <t>001</t>
  </si>
  <si>
    <t>刘美</t>
  </si>
  <si>
    <t>20220406</t>
  </si>
  <si>
    <t>疫情防控一线的编制外医务人员</t>
  </si>
  <si>
    <t>张美杰</t>
  </si>
  <si>
    <t>20220402</t>
  </si>
  <si>
    <t>县内公立医疗卫生机构在岗聘用的医疗卫生技术人员</t>
  </si>
  <si>
    <t>邢丽娜</t>
  </si>
  <si>
    <t>20220401</t>
  </si>
  <si>
    <t>塔河县鄂伦春民族医院</t>
  </si>
  <si>
    <t>002</t>
  </si>
  <si>
    <t>常欣宇</t>
  </si>
  <si>
    <t>20220411</t>
  </si>
  <si>
    <t>张思雨</t>
  </si>
  <si>
    <t>20220408</t>
  </si>
  <si>
    <t>龚琳</t>
  </si>
  <si>
    <t>20220202</t>
  </si>
  <si>
    <t>塔河县中医医院</t>
  </si>
  <si>
    <t>003</t>
  </si>
  <si>
    <t>张长旭</t>
  </si>
  <si>
    <t>20220412</t>
  </si>
  <si>
    <t>塔河县疾病预防控制中心</t>
  </si>
  <si>
    <t>006</t>
  </si>
  <si>
    <t>吴琼</t>
  </si>
  <si>
    <t>20220608</t>
  </si>
  <si>
    <t>公益性岗位</t>
  </si>
  <si>
    <t>单宝剑</t>
  </si>
  <si>
    <t>20220620</t>
  </si>
  <si>
    <t>冷冬</t>
  </si>
  <si>
    <t>20220107</t>
  </si>
  <si>
    <t>宋丽</t>
  </si>
  <si>
    <t>20220604</t>
  </si>
  <si>
    <t>韩淼</t>
  </si>
  <si>
    <t>20220511</t>
  </si>
  <si>
    <t>塔河县人民医院</t>
  </si>
  <si>
    <t>007</t>
  </si>
  <si>
    <t>韩瑞雪</t>
  </si>
  <si>
    <t>20220515</t>
  </si>
  <si>
    <t>宋丽丽</t>
  </si>
  <si>
    <t>20220615</t>
  </si>
  <si>
    <t>刘懿</t>
  </si>
  <si>
    <t>20220113</t>
  </si>
  <si>
    <t>李月</t>
  </si>
  <si>
    <t>20220105</t>
  </si>
  <si>
    <t>于婷婷</t>
  </si>
  <si>
    <t>20220607</t>
  </si>
  <si>
    <t>焦美玲</t>
  </si>
  <si>
    <t>20220111</t>
  </si>
  <si>
    <t>冯雅茹</t>
  </si>
  <si>
    <t>20220104</t>
  </si>
  <si>
    <t>王丹丹</t>
  </si>
  <si>
    <t>20220614</t>
  </si>
  <si>
    <t>李珊</t>
  </si>
  <si>
    <t>20220520</t>
  </si>
  <si>
    <t>李春梅</t>
  </si>
  <si>
    <t>20220514</t>
  </si>
  <si>
    <t>陈禹含</t>
  </si>
  <si>
    <t>20220206</t>
  </si>
  <si>
    <t>冯超君</t>
  </si>
  <si>
    <t>20220103</t>
  </si>
  <si>
    <t>董佳凝</t>
  </si>
  <si>
    <t>20220106</t>
  </si>
  <si>
    <t>王菲</t>
  </si>
  <si>
    <t>20220610</t>
  </si>
  <si>
    <t>008</t>
  </si>
  <si>
    <t>韩金伯</t>
  </si>
  <si>
    <t>20220207</t>
  </si>
  <si>
    <t>王露露</t>
  </si>
  <si>
    <t>20220405</t>
  </si>
  <si>
    <t>王威</t>
  </si>
  <si>
    <t>20220414</t>
  </si>
  <si>
    <t>赵兴福</t>
  </si>
  <si>
    <t>20220512</t>
  </si>
  <si>
    <t>塔河县十八站医院</t>
  </si>
  <si>
    <t>009</t>
  </si>
  <si>
    <t>王宏民</t>
  </si>
  <si>
    <t>20220109</t>
  </si>
  <si>
    <t>张莹</t>
  </si>
  <si>
    <t>20220409</t>
  </si>
  <si>
    <t>赵轩司</t>
  </si>
  <si>
    <t>20220613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</si>
</sst>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name val="宋体"/>
      <charset val="134"/>
    </font>
    <font>
      <b/>
      <sz val="20"/>
      <name val="宋体"/>
      <charset val="134"/>
    </font>
    <font>
      <b/>
      <sz val="12"/>
      <name val="宋体"/>
      <charset val="134"/>
    </font>
    <font>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abSelected="1" workbookViewId="0">
      <selection activeCell="B5" sqref="B5"/>
    </sheetView>
  </sheetViews>
  <sheetFormatPr defaultColWidth="8.89166666666667" defaultRowHeight="13.5"/>
  <cols>
    <col min="2" max="2" width="41.225" customWidth="1"/>
    <col min="5" max="5" width="16.225" customWidth="1"/>
    <col min="6" max="6" width="30.5583333333333" customWidth="1"/>
    <col min="9" max="9" width="12.6666666666667" customWidth="1"/>
    <col min="10" max="10" width="12.1083333333333" customWidth="1"/>
  </cols>
  <sheetData>
    <row r="1" s="1" customFormat="1" ht="67" customHeight="1" spans="1:10">
      <c r="A1" s="2" t="s">
        <v>0</v>
      </c>
      <c r="B1" s="3"/>
      <c r="C1" s="3"/>
      <c r="D1" s="3"/>
      <c r="E1" s="3"/>
      <c r="F1" s="3"/>
      <c r="G1" s="3"/>
      <c r="H1" s="3"/>
      <c r="I1" s="3"/>
      <c r="J1" s="3"/>
    </row>
    <row r="2" s="1" customFormat="1" ht="42" customHeight="1" spans="1:10">
      <c r="A2" s="4" t="s">
        <v>1</v>
      </c>
      <c r="B2" s="4" t="s">
        <v>2</v>
      </c>
      <c r="C2" s="4" t="s">
        <v>3</v>
      </c>
      <c r="D2" s="4" t="s">
        <v>4</v>
      </c>
      <c r="E2" s="4" t="s">
        <v>5</v>
      </c>
      <c r="F2" s="5" t="s">
        <v>6</v>
      </c>
      <c r="G2" s="5" t="s">
        <v>7</v>
      </c>
      <c r="H2" s="5" t="s">
        <v>8</v>
      </c>
      <c r="I2" s="5" t="s">
        <v>9</v>
      </c>
      <c r="J2" s="5" t="s">
        <v>10</v>
      </c>
    </row>
    <row r="3" s="1" customFormat="1" ht="42" customHeight="1" spans="1:10">
      <c r="A3" s="6">
        <v>1</v>
      </c>
      <c r="B3" s="7" t="s">
        <v>11</v>
      </c>
      <c r="C3" s="8" t="s">
        <v>12</v>
      </c>
      <c r="D3" s="6" t="s">
        <v>13</v>
      </c>
      <c r="E3" s="9" t="s">
        <v>14</v>
      </c>
      <c r="F3" s="10" t="s">
        <v>15</v>
      </c>
      <c r="G3" s="10">
        <v>56.2</v>
      </c>
      <c r="H3" s="11">
        <v>10</v>
      </c>
      <c r="I3" s="11">
        <f t="shared" ref="I3:I15" si="0">G3+H3</f>
        <v>66.2</v>
      </c>
      <c r="J3" s="11">
        <f>SUMPRODUCT(($C$3:$C$35=C3)*(I3&lt;$I$3:$I$35))+1</f>
        <v>1</v>
      </c>
    </row>
    <row r="4" s="1" customFormat="1" ht="42" customHeight="1" spans="1:10">
      <c r="A4" s="6">
        <v>2</v>
      </c>
      <c r="B4" s="7" t="s">
        <v>11</v>
      </c>
      <c r="C4" s="9" t="s">
        <v>12</v>
      </c>
      <c r="D4" s="6" t="s">
        <v>16</v>
      </c>
      <c r="E4" s="9" t="s">
        <v>17</v>
      </c>
      <c r="F4" s="10" t="s">
        <v>18</v>
      </c>
      <c r="G4" s="10">
        <v>57.6</v>
      </c>
      <c r="H4" s="11">
        <v>4.5</v>
      </c>
      <c r="I4" s="11">
        <f t="shared" si="0"/>
        <v>62.1</v>
      </c>
      <c r="J4" s="11">
        <f>SUMPRODUCT(($C$3:$C$35=C4)*(I4&lt;$I$3:$I$35))+1</f>
        <v>2</v>
      </c>
    </row>
    <row r="5" s="1" customFormat="1" ht="42" customHeight="1" spans="1:10">
      <c r="A5" s="6">
        <v>3</v>
      </c>
      <c r="B5" s="7" t="s">
        <v>11</v>
      </c>
      <c r="C5" s="9" t="s">
        <v>12</v>
      </c>
      <c r="D5" s="6" t="s">
        <v>19</v>
      </c>
      <c r="E5" s="9" t="s">
        <v>20</v>
      </c>
      <c r="F5" s="12" t="s">
        <v>15</v>
      </c>
      <c r="G5" s="10">
        <v>50</v>
      </c>
      <c r="H5" s="6">
        <v>10</v>
      </c>
      <c r="I5" s="11">
        <f t="shared" si="0"/>
        <v>60</v>
      </c>
      <c r="J5" s="11">
        <f>SUMPRODUCT(($C$3:$C$35=C5)*(I5&lt;$I$3:$I$35))+1</f>
        <v>3</v>
      </c>
    </row>
    <row r="6" s="1" customFormat="1" ht="42" customHeight="1" spans="1:10">
      <c r="A6" s="6">
        <v>4</v>
      </c>
      <c r="B6" s="7" t="s">
        <v>21</v>
      </c>
      <c r="C6" s="9" t="s">
        <v>22</v>
      </c>
      <c r="D6" s="6" t="s">
        <v>23</v>
      </c>
      <c r="E6" s="9" t="s">
        <v>24</v>
      </c>
      <c r="F6" s="10" t="s">
        <v>15</v>
      </c>
      <c r="G6" s="10">
        <v>54.4</v>
      </c>
      <c r="H6" s="11">
        <v>15</v>
      </c>
      <c r="I6" s="11">
        <f t="shared" si="0"/>
        <v>69.4</v>
      </c>
      <c r="J6" s="11">
        <f>SUMPRODUCT(($C$3:$C$35=C6)*(I6&lt;$I$3:$I$35))+1</f>
        <v>1</v>
      </c>
    </row>
    <row r="7" s="1" customFormat="1" ht="42" customHeight="1" spans="1:10">
      <c r="A7" s="6">
        <v>5</v>
      </c>
      <c r="B7" s="7" t="s">
        <v>21</v>
      </c>
      <c r="C7" s="9" t="s">
        <v>22</v>
      </c>
      <c r="D7" s="6" t="s">
        <v>25</v>
      </c>
      <c r="E7" s="9" t="s">
        <v>26</v>
      </c>
      <c r="F7" s="10" t="s">
        <v>15</v>
      </c>
      <c r="G7" s="10">
        <v>51.9</v>
      </c>
      <c r="H7" s="11">
        <v>15</v>
      </c>
      <c r="I7" s="11">
        <f t="shared" si="0"/>
        <v>66.9</v>
      </c>
      <c r="J7" s="11">
        <f>SUMPRODUCT(($C$3:$C$35=C7)*(I7&lt;$I$3:$I$35))+1</f>
        <v>2</v>
      </c>
    </row>
    <row r="8" s="1" customFormat="1" ht="42" customHeight="1" spans="1:10">
      <c r="A8" s="6">
        <v>6</v>
      </c>
      <c r="B8" s="7" t="s">
        <v>21</v>
      </c>
      <c r="C8" s="9" t="s">
        <v>22</v>
      </c>
      <c r="D8" s="6" t="s">
        <v>27</v>
      </c>
      <c r="E8" s="9" t="s">
        <v>28</v>
      </c>
      <c r="F8" s="10" t="s">
        <v>18</v>
      </c>
      <c r="G8" s="10">
        <v>50.9</v>
      </c>
      <c r="H8" s="11">
        <v>12</v>
      </c>
      <c r="I8" s="11">
        <f t="shared" si="0"/>
        <v>62.9</v>
      </c>
      <c r="J8" s="11">
        <f>SUMPRODUCT(($C$3:$C$35=C8)*(I8&lt;$I$3:$I$35))+1</f>
        <v>3</v>
      </c>
    </row>
    <row r="9" s="1" customFormat="1" ht="42" customHeight="1" spans="1:10">
      <c r="A9" s="6">
        <v>7</v>
      </c>
      <c r="B9" s="7" t="s">
        <v>29</v>
      </c>
      <c r="C9" s="9" t="s">
        <v>30</v>
      </c>
      <c r="D9" s="6" t="s">
        <v>31</v>
      </c>
      <c r="E9" s="9" t="s">
        <v>32</v>
      </c>
      <c r="F9" s="10" t="s">
        <v>15</v>
      </c>
      <c r="G9" s="10">
        <v>43.4</v>
      </c>
      <c r="H9" s="11">
        <v>10</v>
      </c>
      <c r="I9" s="11">
        <f t="shared" si="0"/>
        <v>53.4</v>
      </c>
      <c r="J9" s="11">
        <f>SUMPRODUCT(($C$3:$C$35=C9)*(I9&lt;$I$3:$I$35))+1</f>
        <v>1</v>
      </c>
    </row>
    <row r="10" s="1" customFormat="1" ht="42" customHeight="1" spans="1:10">
      <c r="A10" s="6">
        <v>8</v>
      </c>
      <c r="B10" s="7" t="s">
        <v>33</v>
      </c>
      <c r="C10" s="9" t="s">
        <v>34</v>
      </c>
      <c r="D10" s="11" t="s">
        <v>35</v>
      </c>
      <c r="E10" s="9" t="s">
        <v>36</v>
      </c>
      <c r="F10" s="11" t="s">
        <v>37</v>
      </c>
      <c r="G10" s="10">
        <v>47.15</v>
      </c>
      <c r="H10" s="11">
        <v>10</v>
      </c>
      <c r="I10" s="11">
        <f t="shared" si="0"/>
        <v>57.15</v>
      </c>
      <c r="J10" s="11">
        <f>SUMPRODUCT(($C$3:$C$35=C10)*(I10&lt;$I$3:$I$35))+1</f>
        <v>1</v>
      </c>
    </row>
    <row r="11" s="1" customFormat="1" ht="42" customHeight="1" spans="1:10">
      <c r="A11" s="6">
        <v>9</v>
      </c>
      <c r="B11" s="7" t="s">
        <v>33</v>
      </c>
      <c r="C11" s="9" t="s">
        <v>34</v>
      </c>
      <c r="D11" s="11" t="s">
        <v>38</v>
      </c>
      <c r="E11" s="9" t="s">
        <v>39</v>
      </c>
      <c r="F11" s="12"/>
      <c r="G11" s="10">
        <v>55.3</v>
      </c>
      <c r="H11" s="6"/>
      <c r="I11" s="11">
        <f t="shared" si="0"/>
        <v>55.3</v>
      </c>
      <c r="J11" s="11">
        <f>SUMPRODUCT(($C$3:$C$35=C11)*(I11&lt;$I$3:$I$35))+1</f>
        <v>2</v>
      </c>
    </row>
    <row r="12" s="1" customFormat="1" ht="42" customHeight="1" spans="1:10">
      <c r="A12" s="6">
        <v>10</v>
      </c>
      <c r="B12" s="7" t="s">
        <v>33</v>
      </c>
      <c r="C12" s="9" t="s">
        <v>34</v>
      </c>
      <c r="D12" s="6" t="s">
        <v>40</v>
      </c>
      <c r="E12" s="9" t="s">
        <v>41</v>
      </c>
      <c r="F12" s="10" t="s">
        <v>15</v>
      </c>
      <c r="G12" s="10">
        <v>44.8</v>
      </c>
      <c r="H12" s="11">
        <v>10</v>
      </c>
      <c r="I12" s="11">
        <f t="shared" si="0"/>
        <v>54.8</v>
      </c>
      <c r="J12" s="11">
        <f>SUMPRODUCT(($C$3:$C$35=C12)*(I12&lt;$I$3:$I$35))+1</f>
        <v>3</v>
      </c>
    </row>
    <row r="13" s="1" customFormat="1" ht="42" customHeight="1" spans="1:10">
      <c r="A13" s="6">
        <v>11</v>
      </c>
      <c r="B13" s="7" t="s">
        <v>33</v>
      </c>
      <c r="C13" s="9" t="s">
        <v>34</v>
      </c>
      <c r="D13" s="6" t="s">
        <v>42</v>
      </c>
      <c r="E13" s="9" t="s">
        <v>43</v>
      </c>
      <c r="F13" s="11" t="s">
        <v>37</v>
      </c>
      <c r="G13" s="10">
        <v>40.5</v>
      </c>
      <c r="H13" s="11">
        <v>10</v>
      </c>
      <c r="I13" s="11">
        <f t="shared" si="0"/>
        <v>50.5</v>
      </c>
      <c r="J13" s="11">
        <f>SUMPRODUCT(($C$3:$C$35=C13)*(I13&lt;$I$3:$I$35))+1</f>
        <v>4</v>
      </c>
    </row>
    <row r="14" s="1" customFormat="1" ht="42" customHeight="1" spans="1:10">
      <c r="A14" s="6">
        <v>12</v>
      </c>
      <c r="B14" s="7" t="s">
        <v>33</v>
      </c>
      <c r="C14" s="8" t="s">
        <v>34</v>
      </c>
      <c r="D14" s="6" t="s">
        <v>44</v>
      </c>
      <c r="E14" s="9" t="s">
        <v>45</v>
      </c>
      <c r="F14" s="11" t="s">
        <v>37</v>
      </c>
      <c r="G14" s="10">
        <v>40.05</v>
      </c>
      <c r="H14" s="11">
        <v>10</v>
      </c>
      <c r="I14" s="11">
        <f t="shared" si="0"/>
        <v>50.05</v>
      </c>
      <c r="J14" s="11">
        <f>SUMPRODUCT(($C$3:$C$35=C14)*(I14&lt;$I$3:$I$35))+1</f>
        <v>5</v>
      </c>
    </row>
    <row r="15" s="1" customFormat="1" ht="42" customHeight="1" spans="1:10">
      <c r="A15" s="6">
        <v>13</v>
      </c>
      <c r="B15" s="7" t="s">
        <v>46</v>
      </c>
      <c r="C15" s="9" t="s">
        <v>47</v>
      </c>
      <c r="D15" s="11" t="s">
        <v>48</v>
      </c>
      <c r="E15" s="8" t="s">
        <v>49</v>
      </c>
      <c r="F15" s="12"/>
      <c r="G15" s="10">
        <v>61.9</v>
      </c>
      <c r="H15" s="6"/>
      <c r="I15" s="11">
        <f t="shared" ref="I15:I37" si="1">G15+H15</f>
        <v>61.9</v>
      </c>
      <c r="J15" s="11">
        <f>SUMPRODUCT(($C$3:$C$35=C15)*(I15&lt;$I$3:$I$35))+1</f>
        <v>1</v>
      </c>
    </row>
    <row r="16" s="1" customFormat="1" ht="42" customHeight="1" spans="1:10">
      <c r="A16" s="6">
        <v>14</v>
      </c>
      <c r="B16" s="7" t="s">
        <v>46</v>
      </c>
      <c r="C16" s="9" t="s">
        <v>47</v>
      </c>
      <c r="D16" s="11" t="s">
        <v>50</v>
      </c>
      <c r="E16" s="9" t="s">
        <v>51</v>
      </c>
      <c r="F16" s="10" t="s">
        <v>18</v>
      </c>
      <c r="G16" s="10">
        <v>48.1</v>
      </c>
      <c r="H16" s="11">
        <v>13.5</v>
      </c>
      <c r="I16" s="11">
        <f t="shared" si="1"/>
        <v>61.6</v>
      </c>
      <c r="J16" s="11">
        <f>SUMPRODUCT(($C$3:$C$35=C16)*(I16&lt;$I$3:$I$35))+1</f>
        <v>2</v>
      </c>
    </row>
    <row r="17" s="1" customFormat="1" ht="42" customHeight="1" spans="1:10">
      <c r="A17" s="6">
        <v>15</v>
      </c>
      <c r="B17" s="7" t="s">
        <v>46</v>
      </c>
      <c r="C17" s="9" t="s">
        <v>47</v>
      </c>
      <c r="D17" s="11" t="s">
        <v>52</v>
      </c>
      <c r="E17" s="9" t="s">
        <v>53</v>
      </c>
      <c r="F17" s="10" t="s">
        <v>18</v>
      </c>
      <c r="G17" s="10">
        <v>50.9</v>
      </c>
      <c r="H17" s="11">
        <v>9</v>
      </c>
      <c r="I17" s="11">
        <f t="shared" si="1"/>
        <v>59.9</v>
      </c>
      <c r="J17" s="11">
        <f>SUMPRODUCT(($C$3:$C$35=C17)*(I17&lt;$I$3:$I$35))+1</f>
        <v>3</v>
      </c>
    </row>
    <row r="18" s="1" customFormat="1" ht="42" customHeight="1" spans="1:10">
      <c r="A18" s="6">
        <v>16</v>
      </c>
      <c r="B18" s="7" t="s">
        <v>46</v>
      </c>
      <c r="C18" s="9" t="s">
        <v>47</v>
      </c>
      <c r="D18" s="11" t="s">
        <v>54</v>
      </c>
      <c r="E18" s="9" t="s">
        <v>55</v>
      </c>
      <c r="F18" s="10" t="s">
        <v>15</v>
      </c>
      <c r="G18" s="10">
        <v>49</v>
      </c>
      <c r="H18" s="11">
        <v>10</v>
      </c>
      <c r="I18" s="11">
        <f t="shared" si="1"/>
        <v>59</v>
      </c>
      <c r="J18" s="11">
        <f>SUMPRODUCT(($C$3:$C$35=C18)*(I18&lt;$I$3:$I$35))+1</f>
        <v>4</v>
      </c>
    </row>
    <row r="19" s="1" customFormat="1" ht="42" customHeight="1" spans="1:10">
      <c r="A19" s="6">
        <v>17</v>
      </c>
      <c r="B19" s="7" t="s">
        <v>46</v>
      </c>
      <c r="C19" s="8" t="s">
        <v>47</v>
      </c>
      <c r="D19" s="11" t="s">
        <v>56</v>
      </c>
      <c r="E19" s="9" t="s">
        <v>57</v>
      </c>
      <c r="F19" s="10" t="s">
        <v>18</v>
      </c>
      <c r="G19" s="10">
        <v>45.2</v>
      </c>
      <c r="H19" s="11">
        <v>13.5</v>
      </c>
      <c r="I19" s="11">
        <f t="shared" si="1"/>
        <v>58.7</v>
      </c>
      <c r="J19" s="11">
        <f>SUMPRODUCT(($C$3:$C$35=C19)*(I19&lt;$I$3:$I$35))+1</f>
        <v>5</v>
      </c>
    </row>
    <row r="20" s="1" customFormat="1" ht="42" customHeight="1" spans="1:10">
      <c r="A20" s="6">
        <v>18</v>
      </c>
      <c r="B20" s="7" t="s">
        <v>46</v>
      </c>
      <c r="C20" s="9" t="s">
        <v>47</v>
      </c>
      <c r="D20" s="6" t="s">
        <v>58</v>
      </c>
      <c r="E20" s="9" t="s">
        <v>59</v>
      </c>
      <c r="F20" s="10" t="s">
        <v>18</v>
      </c>
      <c r="G20" s="10">
        <v>42.4</v>
      </c>
      <c r="H20" s="11">
        <v>13.5</v>
      </c>
      <c r="I20" s="11">
        <f t="shared" si="1"/>
        <v>55.9</v>
      </c>
      <c r="J20" s="11">
        <f>SUMPRODUCT(($C$3:$C$35=C20)*(I20&lt;$I$3:$I$35))+1</f>
        <v>6</v>
      </c>
    </row>
    <row r="21" s="1" customFormat="1" ht="42" customHeight="1" spans="1:10">
      <c r="A21" s="6">
        <v>19</v>
      </c>
      <c r="B21" s="7" t="s">
        <v>46</v>
      </c>
      <c r="C21" s="9" t="s">
        <v>47</v>
      </c>
      <c r="D21" s="6" t="s">
        <v>60</v>
      </c>
      <c r="E21" s="9" t="s">
        <v>61</v>
      </c>
      <c r="F21" s="10" t="s">
        <v>18</v>
      </c>
      <c r="G21" s="10">
        <v>46.15</v>
      </c>
      <c r="H21" s="11">
        <v>9</v>
      </c>
      <c r="I21" s="11">
        <f t="shared" si="1"/>
        <v>55.15</v>
      </c>
      <c r="J21" s="11">
        <f>SUMPRODUCT(($C$3:$C$35=C21)*(I21&lt;$I$3:$I$35))+1</f>
        <v>7</v>
      </c>
    </row>
    <row r="22" s="1" customFormat="1" ht="42" customHeight="1" spans="1:10">
      <c r="A22" s="6">
        <v>20</v>
      </c>
      <c r="B22" s="7" t="s">
        <v>46</v>
      </c>
      <c r="C22" s="9" t="s">
        <v>47</v>
      </c>
      <c r="D22" s="6" t="s">
        <v>62</v>
      </c>
      <c r="E22" s="9" t="s">
        <v>63</v>
      </c>
      <c r="F22" s="10" t="s">
        <v>18</v>
      </c>
      <c r="G22" s="10">
        <v>45.7</v>
      </c>
      <c r="H22" s="11">
        <v>9</v>
      </c>
      <c r="I22" s="11">
        <f t="shared" si="1"/>
        <v>54.7</v>
      </c>
      <c r="J22" s="11">
        <f>SUMPRODUCT(($C$3:$C$35=C22)*(I22&lt;$I$3:$I$35))+1</f>
        <v>8</v>
      </c>
    </row>
    <row r="23" s="1" customFormat="1" ht="42" customHeight="1" spans="1:10">
      <c r="A23" s="6">
        <v>21</v>
      </c>
      <c r="B23" s="7" t="s">
        <v>46</v>
      </c>
      <c r="C23" s="9" t="s">
        <v>47</v>
      </c>
      <c r="D23" s="6" t="s">
        <v>64</v>
      </c>
      <c r="E23" s="9" t="s">
        <v>65</v>
      </c>
      <c r="F23" s="10" t="s">
        <v>18</v>
      </c>
      <c r="G23" s="10">
        <v>43.3</v>
      </c>
      <c r="H23" s="11">
        <v>10.5</v>
      </c>
      <c r="I23" s="11">
        <f t="shared" si="1"/>
        <v>53.8</v>
      </c>
      <c r="J23" s="11">
        <f>SUMPRODUCT(($C$3:$C$35=C23)*(I23&lt;$I$3:$I$35))+1</f>
        <v>9</v>
      </c>
    </row>
    <row r="24" s="1" customFormat="1" ht="42" customHeight="1" spans="1:10">
      <c r="A24" s="6">
        <v>22</v>
      </c>
      <c r="B24" s="7" t="s">
        <v>46</v>
      </c>
      <c r="C24" s="8" t="s">
        <v>47</v>
      </c>
      <c r="D24" s="6" t="s">
        <v>66</v>
      </c>
      <c r="E24" s="9" t="s">
        <v>67</v>
      </c>
      <c r="F24" s="10" t="s">
        <v>18</v>
      </c>
      <c r="G24" s="10">
        <v>40</v>
      </c>
      <c r="H24" s="11">
        <v>13.5</v>
      </c>
      <c r="I24" s="11">
        <f t="shared" si="1"/>
        <v>53.5</v>
      </c>
      <c r="J24" s="11">
        <f>SUMPRODUCT(($C$3:$C$35=C24)*(I24&lt;$I$3:$I$35))+1</f>
        <v>10</v>
      </c>
    </row>
    <row r="25" s="1" customFormat="1" ht="42" customHeight="1" spans="1:10">
      <c r="A25" s="6">
        <v>23</v>
      </c>
      <c r="B25" s="7" t="s">
        <v>46</v>
      </c>
      <c r="C25" s="9" t="s">
        <v>47</v>
      </c>
      <c r="D25" s="6" t="s">
        <v>68</v>
      </c>
      <c r="E25" s="9" t="s">
        <v>69</v>
      </c>
      <c r="F25" s="12"/>
      <c r="G25" s="10">
        <v>52.4</v>
      </c>
      <c r="H25" s="6"/>
      <c r="I25" s="11">
        <f t="shared" si="1"/>
        <v>52.4</v>
      </c>
      <c r="J25" s="11">
        <f>SUMPRODUCT(($C$3:$C$35=C25)*(I25&lt;$I$3:$I$35))+1</f>
        <v>11</v>
      </c>
    </row>
    <row r="26" s="1" customFormat="1" ht="42" customHeight="1" spans="1:10">
      <c r="A26" s="6">
        <v>24</v>
      </c>
      <c r="B26" s="7" t="s">
        <v>46</v>
      </c>
      <c r="C26" s="9" t="s">
        <v>47</v>
      </c>
      <c r="D26" s="6" t="s">
        <v>70</v>
      </c>
      <c r="E26" s="9" t="s">
        <v>71</v>
      </c>
      <c r="F26" s="10" t="s">
        <v>18</v>
      </c>
      <c r="G26" s="10">
        <v>43.35</v>
      </c>
      <c r="H26" s="11">
        <v>9</v>
      </c>
      <c r="I26" s="11">
        <f t="shared" si="1"/>
        <v>52.35</v>
      </c>
      <c r="J26" s="11">
        <f>SUMPRODUCT(($C$3:$C$35=C26)*(I26&lt;$I$3:$I$35))+1</f>
        <v>12</v>
      </c>
    </row>
    <row r="27" s="1" customFormat="1" ht="42" customHeight="1" spans="1:10">
      <c r="A27" s="6">
        <v>25</v>
      </c>
      <c r="B27" s="7" t="s">
        <v>46</v>
      </c>
      <c r="C27" s="9" t="s">
        <v>47</v>
      </c>
      <c r="D27" s="6" t="s">
        <v>72</v>
      </c>
      <c r="E27" s="9" t="s">
        <v>73</v>
      </c>
      <c r="F27" s="12"/>
      <c r="G27" s="10">
        <v>50.95</v>
      </c>
      <c r="H27" s="6"/>
      <c r="I27" s="11">
        <f t="shared" si="1"/>
        <v>50.95</v>
      </c>
      <c r="J27" s="11">
        <f>SUMPRODUCT(($C$3:$C$35=C27)*(I27&lt;$I$3:$I$35))+1</f>
        <v>13</v>
      </c>
    </row>
    <row r="28" s="1" customFormat="1" ht="42" customHeight="1" spans="1:10">
      <c r="A28" s="6">
        <v>26</v>
      </c>
      <c r="B28" s="7" t="s">
        <v>46</v>
      </c>
      <c r="C28" s="9" t="s">
        <v>47</v>
      </c>
      <c r="D28" s="6" t="s">
        <v>74</v>
      </c>
      <c r="E28" s="9" t="s">
        <v>75</v>
      </c>
      <c r="F28" s="10" t="s">
        <v>18</v>
      </c>
      <c r="G28" s="10">
        <v>44.75</v>
      </c>
      <c r="H28" s="11">
        <v>6</v>
      </c>
      <c r="I28" s="11">
        <f t="shared" si="1"/>
        <v>50.75</v>
      </c>
      <c r="J28" s="11">
        <f>SUMPRODUCT(($C$3:$C$35=C28)*(I28&lt;$I$3:$I$35))+1</f>
        <v>14</v>
      </c>
    </row>
    <row r="29" s="1" customFormat="1" ht="42" customHeight="1" spans="1:10">
      <c r="A29" s="6">
        <v>27</v>
      </c>
      <c r="B29" s="7" t="s">
        <v>46</v>
      </c>
      <c r="C29" s="9" t="s">
        <v>76</v>
      </c>
      <c r="D29" s="6" t="s">
        <v>77</v>
      </c>
      <c r="E29" s="9" t="s">
        <v>78</v>
      </c>
      <c r="F29" s="10" t="s">
        <v>18</v>
      </c>
      <c r="G29" s="10">
        <v>59.95</v>
      </c>
      <c r="H29" s="11">
        <v>1</v>
      </c>
      <c r="I29" s="11">
        <f t="shared" si="1"/>
        <v>60.95</v>
      </c>
      <c r="J29" s="11">
        <f>SUMPRODUCT(($C$3:$C$35=C29)*(I29&lt;$I$3:$I$35))+1</f>
        <v>1</v>
      </c>
    </row>
    <row r="30" s="1" customFormat="1" ht="42" customHeight="1" spans="1:10">
      <c r="A30" s="6">
        <v>28</v>
      </c>
      <c r="B30" s="7" t="s">
        <v>46</v>
      </c>
      <c r="C30" s="8" t="s">
        <v>76</v>
      </c>
      <c r="D30" s="11" t="s">
        <v>79</v>
      </c>
      <c r="E30" s="9" t="s">
        <v>80</v>
      </c>
      <c r="F30" s="10" t="s">
        <v>15</v>
      </c>
      <c r="G30" s="10">
        <v>48.6</v>
      </c>
      <c r="H30" s="11">
        <v>10</v>
      </c>
      <c r="I30" s="11">
        <f t="shared" si="1"/>
        <v>58.6</v>
      </c>
      <c r="J30" s="11">
        <f>SUMPRODUCT(($C$3:$C$35=C30)*(I30&lt;$I$3:$I$35))+1</f>
        <v>2</v>
      </c>
    </row>
    <row r="31" s="1" customFormat="1" ht="42" customHeight="1" spans="1:10">
      <c r="A31" s="6">
        <v>29</v>
      </c>
      <c r="B31" s="7" t="s">
        <v>46</v>
      </c>
      <c r="C31" s="8" t="s">
        <v>76</v>
      </c>
      <c r="D31" s="11" t="s">
        <v>81</v>
      </c>
      <c r="E31" s="9" t="s">
        <v>82</v>
      </c>
      <c r="F31" s="12"/>
      <c r="G31" s="10">
        <v>57.65</v>
      </c>
      <c r="H31" s="6"/>
      <c r="I31" s="11">
        <f t="shared" si="1"/>
        <v>57.65</v>
      </c>
      <c r="J31" s="11">
        <f>SUMPRODUCT(($C$3:$C$35=C31)*(I31&lt;$I$3:$I$35))+1</f>
        <v>3</v>
      </c>
    </row>
    <row r="32" s="1" customFormat="1" ht="42" customHeight="1" spans="1:10">
      <c r="A32" s="6">
        <v>30</v>
      </c>
      <c r="B32" s="7" t="s">
        <v>46</v>
      </c>
      <c r="C32" s="9" t="s">
        <v>76</v>
      </c>
      <c r="D32" s="6" t="s">
        <v>83</v>
      </c>
      <c r="E32" s="8" t="s">
        <v>84</v>
      </c>
      <c r="F32" s="10" t="s">
        <v>18</v>
      </c>
      <c r="G32" s="10">
        <v>52.3</v>
      </c>
      <c r="H32" s="11">
        <v>3</v>
      </c>
      <c r="I32" s="11">
        <f t="shared" si="1"/>
        <v>55.3</v>
      </c>
      <c r="J32" s="11">
        <f>SUMPRODUCT(($C$3:$C$35=C32)*(I32&lt;$I$3:$I$35))+1</f>
        <v>4</v>
      </c>
    </row>
    <row r="33" s="1" customFormat="1" ht="42" customHeight="1" spans="1:10">
      <c r="A33" s="6">
        <v>31</v>
      </c>
      <c r="B33" s="7" t="s">
        <v>85</v>
      </c>
      <c r="C33" s="9" t="s">
        <v>86</v>
      </c>
      <c r="D33" s="6" t="s">
        <v>87</v>
      </c>
      <c r="E33" s="9" t="s">
        <v>88</v>
      </c>
      <c r="F33" s="12"/>
      <c r="G33" s="10">
        <v>54.75</v>
      </c>
      <c r="H33" s="6"/>
      <c r="I33" s="11">
        <f t="shared" si="1"/>
        <v>54.75</v>
      </c>
      <c r="J33" s="11">
        <f>SUMPRODUCT(($C$3:$C$35=C33)*(I33&lt;$I$3:$I$35))+1</f>
        <v>1</v>
      </c>
    </row>
    <row r="34" s="1" customFormat="1" ht="42" customHeight="1" spans="1:10">
      <c r="A34" s="6">
        <v>32</v>
      </c>
      <c r="B34" s="7" t="s">
        <v>85</v>
      </c>
      <c r="C34" s="9" t="s">
        <v>86</v>
      </c>
      <c r="D34" s="6" t="s">
        <v>89</v>
      </c>
      <c r="E34" s="9" t="s">
        <v>90</v>
      </c>
      <c r="F34" s="12"/>
      <c r="G34" s="10">
        <v>51.45</v>
      </c>
      <c r="H34" s="6"/>
      <c r="I34" s="11">
        <f t="shared" si="1"/>
        <v>51.45</v>
      </c>
      <c r="J34" s="11">
        <f>SUMPRODUCT(($C$3:$C$35=C34)*(I34&lt;$I$3:$I$35))+1</f>
        <v>2</v>
      </c>
    </row>
    <row r="35" s="1" customFormat="1" ht="42" customHeight="1" spans="1:10">
      <c r="A35" s="6">
        <v>33</v>
      </c>
      <c r="B35" s="7" t="s">
        <v>85</v>
      </c>
      <c r="C35" s="8" t="s">
        <v>86</v>
      </c>
      <c r="D35" s="6" t="s">
        <v>91</v>
      </c>
      <c r="E35" s="9" t="s">
        <v>92</v>
      </c>
      <c r="F35" s="12"/>
      <c r="G35" s="10">
        <v>51</v>
      </c>
      <c r="H35" s="6"/>
      <c r="I35" s="11">
        <f t="shared" si="1"/>
        <v>51</v>
      </c>
      <c r="J35" s="11">
        <f>SUMPRODUCT(($C$3:$C$35=C35)*(I35&lt;$I$3:$I$35))+1</f>
        <v>3</v>
      </c>
    </row>
    <row r="36" s="1" customFormat="1" ht="42" customHeight="1"/>
    <row r="37" s="1" customFormat="1" ht="42" customHeight="1"/>
    <row r="38" s="1" customFormat="1" ht="42" customHeight="1"/>
    <row r="39" s="1" customFormat="1" ht="42" customHeight="1"/>
    <row r="40" s="1" customFormat="1" ht="42" customHeight="1"/>
    <row r="41" s="1" customFormat="1" ht="42" customHeight="1"/>
  </sheetData>
  <mergeCells count="1">
    <mergeCell ref="A1:J1"/>
  </mergeCells>
  <dataValidations count="5">
    <dataValidation type="list" allowBlank="1" showInputMessage="1" showErrorMessage="1" sqref="F2">
      <formula1>"疫情防控一线编制外医务人员 ,公益性岗位, 医疗机构在岗聘用 ,项目生, "</formula1>
    </dataValidation>
    <dataValidation type="list" allowBlank="1" showInputMessage="1" showErrorMessage="1" sqref="B10 B11 B12 B13">
      <formula1>$H$5:$H$5</formula1>
    </dataValidation>
    <dataValidation type="list" allowBlank="1" showInputMessage="1" showErrorMessage="1" sqref="B3 B4 B5 B6 B8 B9 B33:B35">
      <formula1>#REF!</formula1>
    </dataValidation>
    <dataValidation type="list" allowBlank="1" showInputMessage="1" showErrorMessage="1" sqref="C3 C4 C5 C6 C8 C9 C10 C11 C12 C13 C15 C17 C23 C24 C25 C27 C31 C32 C18:C20 C29:C30 C33:C35">
      <formula1>"001,002,003,004,005,006,007,008,009"</formula1>
    </dataValidation>
    <dataValidation type="list" allowBlank="1" showInputMessage="1" showErrorMessage="1" sqref="B15 B17 B23 B24 B25 B27 B31 B32 B18:B20 B29:B30">
      <formula1>$L$5:$L$5</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yutong</dc:creator>
  <cp:lastModifiedBy>thsdl</cp:lastModifiedBy>
  <dcterms:created xsi:type="dcterms:W3CDTF">2023-01-01T04:31:00Z</dcterms:created>
  <dcterms:modified xsi:type="dcterms:W3CDTF">2023-01-01T07:36:43Z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B647CD5E27064C6A8E22901E889DD655</vt:lpwstr>
  </property>
  <property fmtid="{D5CDD505-2E9C-101B-9397-08002B2CF9AE}" pid="3" name="KSOProductBuildVer">
    <vt:lpwstr>2052-11.1.0.12763</vt:lpwstr>
  </property>
</Properties>
</file>