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数学" sheetId="1" r:id="rId1"/>
    <sheet name="英语" sheetId="2" r:id="rId2"/>
    <sheet name="地理" sheetId="3" r:id="rId3"/>
    <sheet name="语文" sheetId="4" r:id="rId4"/>
    <sheet name="物理" sheetId="5" r:id="rId5"/>
    <sheet name="政治" sheetId="6" r:id="rId6"/>
    <sheet name="生物" sheetId="7" r:id="rId7"/>
    <sheet name="日语" sheetId="8" r:id="rId8"/>
    <sheet name="体育" sheetId="9" r:id="rId9"/>
  </sheets>
  <definedNames>
    <definedName name="_xlnm._FilterDatabase" localSheetId="0" hidden="1">'数学'!$A$2:$J$8</definedName>
    <definedName name="_xlnm._FilterDatabase" localSheetId="1" hidden="1">'英语'!$A$2:$J$8</definedName>
    <definedName name="_xlnm._FilterDatabase" localSheetId="2" hidden="1">'地理'!$A$2:$J$3</definedName>
    <definedName name="_xlnm._FilterDatabase" localSheetId="3" hidden="1">'语文'!$A$2:$J$8</definedName>
    <definedName name="_xlnm._FilterDatabase" localSheetId="4" hidden="1">'物理'!$A$2:$J$4</definedName>
    <definedName name="_xlnm._FilterDatabase" localSheetId="5" hidden="1">'政治'!$A$2:$J$5</definedName>
    <definedName name="_xlnm._FilterDatabase" localSheetId="6" hidden="1">'生物'!$A$2:$J$5</definedName>
    <definedName name="_xlnm._FilterDatabase" localSheetId="7" hidden="1">'日语'!$A$2:$J$5</definedName>
    <definedName name="_xlnm._FilterDatabase" localSheetId="8" hidden="1">'体育'!$A$2:$J$5</definedName>
  </definedNames>
  <calcPr fullCalcOnLoad="1"/>
</workbook>
</file>

<file path=xl/sharedStrings.xml><?xml version="1.0" encoding="utf-8"?>
<sst xmlns="http://schemas.openxmlformats.org/spreadsheetml/2006/main" count="174" uniqueCount="22">
  <si>
    <t>南大港产业园区2022年高中教师招聘总成绩</t>
  </si>
  <si>
    <t>序号</t>
  </si>
  <si>
    <t>科目</t>
  </si>
  <si>
    <t>准考证号</t>
  </si>
  <si>
    <t>笔试成绩</t>
  </si>
  <si>
    <r>
      <t>笔试成绩</t>
    </r>
    <r>
      <rPr>
        <b/>
        <sz val="11"/>
        <color indexed="8"/>
        <rFont val="Arial"/>
        <family val="2"/>
      </rPr>
      <t>×</t>
    </r>
    <r>
      <rPr>
        <b/>
        <sz val="11"/>
        <color indexed="8"/>
        <rFont val="宋体"/>
        <family val="0"/>
      </rPr>
      <t>40%</t>
    </r>
  </si>
  <si>
    <t>面试成绩</t>
  </si>
  <si>
    <r>
      <t>面试成绩</t>
    </r>
    <r>
      <rPr>
        <b/>
        <sz val="11"/>
        <color indexed="8"/>
        <rFont val="Arial"/>
        <family val="2"/>
      </rPr>
      <t>×</t>
    </r>
    <r>
      <rPr>
        <b/>
        <sz val="11"/>
        <color indexed="8"/>
        <rFont val="宋体"/>
        <family val="0"/>
      </rPr>
      <t>60%</t>
    </r>
  </si>
  <si>
    <t>总成绩</t>
  </si>
  <si>
    <t>是否进入考核体检</t>
  </si>
  <si>
    <t>备注</t>
  </si>
  <si>
    <t>数学</t>
  </si>
  <si>
    <t>是</t>
  </si>
  <si>
    <t/>
  </si>
  <si>
    <t>英语</t>
  </si>
  <si>
    <t>地理</t>
  </si>
  <si>
    <t>语文</t>
  </si>
  <si>
    <t>物理</t>
  </si>
  <si>
    <t>政治</t>
  </si>
  <si>
    <t>生物</t>
  </si>
  <si>
    <t>日语</t>
  </si>
  <si>
    <t>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</si>
</sst>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4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C2" sqref="C1:C65536"/>
    </sheetView>
  </sheetViews>
  <sheetFormatPr defaultColWidth="8.25390625" defaultRowHeight="19.5" customHeight="1"/>
  <cols>
    <col min="1" max="1" width="4.125" style="1" customWidth="1"/>
    <col min="2" max="2" width="5.25390625" style="1" bestFit="1" customWidth="1"/>
    <col min="3" max="3" width="12.625" style="1" bestFit="1" customWidth="1"/>
    <col min="4" max="8" width="8.625" style="1" customWidth="1"/>
    <col min="9" max="9" width="9.875" style="1" customWidth="1"/>
    <col min="10" max="10" width="7.25390625" style="1" customWidth="1"/>
    <col min="11" max="16384" width="8.25390625" style="1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36" customHeight="1">
      <c r="A3" s="5">
        <v>1</v>
      </c>
      <c r="B3" s="5" t="s">
        <v>11</v>
      </c>
      <c r="C3" s="5">
        <v>20221210102</v>
      </c>
      <c r="D3" s="6">
        <v>76.1</v>
      </c>
      <c r="E3" s="6">
        <f aca="true" t="shared" si="0" ref="E3:E8">D3*0.4</f>
        <v>30.439999999999998</v>
      </c>
      <c r="F3" s="6">
        <v>83.8</v>
      </c>
      <c r="G3" s="6">
        <f aca="true" t="shared" si="1" ref="G3:G8">F3*0.6</f>
        <v>50.279999999999994</v>
      </c>
      <c r="H3" s="6">
        <f aca="true" t="shared" si="2" ref="H3:H8">E3+G3</f>
        <v>80.72</v>
      </c>
      <c r="I3" s="5" t="s">
        <v>12</v>
      </c>
      <c r="J3" s="5" t="s">
        <v>13</v>
      </c>
    </row>
    <row r="4" spans="1:10" s="1" customFormat="1" ht="36" customHeight="1">
      <c r="A4" s="5">
        <v>2</v>
      </c>
      <c r="B4" s="5" t="s">
        <v>11</v>
      </c>
      <c r="C4" s="5">
        <v>20221210105</v>
      </c>
      <c r="D4" s="6">
        <v>73.5</v>
      </c>
      <c r="E4" s="6">
        <f t="shared" si="0"/>
        <v>29.400000000000002</v>
      </c>
      <c r="F4" s="6">
        <v>84.2</v>
      </c>
      <c r="G4" s="6">
        <f t="shared" si="1"/>
        <v>50.52</v>
      </c>
      <c r="H4" s="6">
        <f t="shared" si="2"/>
        <v>79.92</v>
      </c>
      <c r="I4" s="5" t="s">
        <v>12</v>
      </c>
      <c r="J4" s="5" t="s">
        <v>13</v>
      </c>
    </row>
    <row r="5" spans="1:10" s="1" customFormat="1" ht="36" customHeight="1">
      <c r="A5" s="5">
        <v>3</v>
      </c>
      <c r="B5" s="5" t="s">
        <v>11</v>
      </c>
      <c r="C5" s="5">
        <v>20221210108</v>
      </c>
      <c r="D5" s="6">
        <v>72</v>
      </c>
      <c r="E5" s="6">
        <f t="shared" si="0"/>
        <v>28.8</v>
      </c>
      <c r="F5" s="6">
        <v>83.6</v>
      </c>
      <c r="G5" s="6">
        <f t="shared" si="1"/>
        <v>50.16</v>
      </c>
      <c r="H5" s="6">
        <f t="shared" si="2"/>
        <v>78.96</v>
      </c>
      <c r="I5" s="5"/>
      <c r="J5" s="5" t="s">
        <v>13</v>
      </c>
    </row>
    <row r="6" spans="1:10" s="1" customFormat="1" ht="36" customHeight="1">
      <c r="A6" s="5">
        <v>4</v>
      </c>
      <c r="B6" s="5" t="s">
        <v>11</v>
      </c>
      <c r="C6" s="5">
        <v>20221210104</v>
      </c>
      <c r="D6" s="6">
        <v>70.16</v>
      </c>
      <c r="E6" s="6">
        <f t="shared" si="0"/>
        <v>28.064</v>
      </c>
      <c r="F6" s="6">
        <v>80.8</v>
      </c>
      <c r="G6" s="6">
        <f t="shared" si="1"/>
        <v>48.48</v>
      </c>
      <c r="H6" s="6">
        <f t="shared" si="2"/>
        <v>76.544</v>
      </c>
      <c r="I6" s="5"/>
      <c r="J6" s="5" t="s">
        <v>13</v>
      </c>
    </row>
    <row r="7" spans="1:10" s="1" customFormat="1" ht="36" customHeight="1">
      <c r="A7" s="5">
        <v>5</v>
      </c>
      <c r="B7" s="5" t="s">
        <v>11</v>
      </c>
      <c r="C7" s="5">
        <v>20221210101</v>
      </c>
      <c r="D7" s="6">
        <v>62.22</v>
      </c>
      <c r="E7" s="6">
        <f t="shared" si="0"/>
        <v>24.888</v>
      </c>
      <c r="F7" s="6">
        <v>81.8</v>
      </c>
      <c r="G7" s="6">
        <f t="shared" si="1"/>
        <v>49.08</v>
      </c>
      <c r="H7" s="6">
        <f t="shared" si="2"/>
        <v>73.968</v>
      </c>
      <c r="I7" s="5"/>
      <c r="J7" s="5" t="s">
        <v>13</v>
      </c>
    </row>
    <row r="8" spans="1:10" s="1" customFormat="1" ht="36" customHeight="1">
      <c r="A8" s="5">
        <v>6</v>
      </c>
      <c r="B8" s="5" t="s">
        <v>11</v>
      </c>
      <c r="C8" s="5">
        <v>20221210107</v>
      </c>
      <c r="D8" s="6">
        <v>63.52</v>
      </c>
      <c r="E8" s="6">
        <f t="shared" si="0"/>
        <v>25.408</v>
      </c>
      <c r="F8" s="6">
        <v>80.5</v>
      </c>
      <c r="G8" s="6">
        <f t="shared" si="1"/>
        <v>48.3</v>
      </c>
      <c r="H8" s="6">
        <f t="shared" si="2"/>
        <v>73.708</v>
      </c>
      <c r="I8" s="5"/>
      <c r="J8" s="5" t="s">
        <v>13</v>
      </c>
    </row>
  </sheetData>
  <sheetProtection/>
  <autoFilter ref="A2:J8">
    <sortState ref="A3:J8">
      <sortCondition descending="1" sortBy="value" ref="H3:H8"/>
    </sortState>
  </autoFilter>
  <mergeCells count="1">
    <mergeCell ref="A1:J1"/>
  </mergeCells>
  <printOptions/>
  <pageMargins left="0.75" right="0.75" top="1" bottom="1" header="0.5118055555555555" footer="0.5118055555555555"/>
  <pageSetup fitToHeight="1" fitToWidth="1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SheetLayoutView="100" workbookViewId="0" topLeftCell="A1">
      <selection activeCell="C2" sqref="C1:C65536"/>
    </sheetView>
  </sheetViews>
  <sheetFormatPr defaultColWidth="8.25390625" defaultRowHeight="19.5" customHeight="1"/>
  <cols>
    <col min="1" max="1" width="4.50390625" style="2" customWidth="1"/>
    <col min="2" max="2" width="5.25390625" style="2" bestFit="1" customWidth="1"/>
    <col min="3" max="3" width="12.625" style="2" bestFit="1" customWidth="1"/>
    <col min="4" max="8" width="9.00390625" style="2" bestFit="1" customWidth="1"/>
    <col min="9" max="9" width="10.50390625" style="2" customWidth="1"/>
    <col min="10" max="10" width="5.25390625" style="2" bestFit="1" customWidth="1"/>
    <col min="11" max="16384" width="8.25390625" style="2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37.5" customHeight="1">
      <c r="A3" s="5">
        <v>1</v>
      </c>
      <c r="B3" s="5" t="s">
        <v>14</v>
      </c>
      <c r="C3" s="5">
        <v>20221220111</v>
      </c>
      <c r="D3" s="6">
        <v>78.36</v>
      </c>
      <c r="E3" s="6">
        <f aca="true" t="shared" si="0" ref="E3:E8">D3*0.4</f>
        <v>31.344</v>
      </c>
      <c r="F3" s="6">
        <v>83.6</v>
      </c>
      <c r="G3" s="6">
        <f aca="true" t="shared" si="1" ref="G3:G8">F3*0.6</f>
        <v>50.16</v>
      </c>
      <c r="H3" s="6">
        <f aca="true" t="shared" si="2" ref="H3:H8">E3+G3</f>
        <v>81.50399999999999</v>
      </c>
      <c r="I3" s="5" t="s">
        <v>12</v>
      </c>
      <c r="J3" s="5" t="s">
        <v>13</v>
      </c>
    </row>
    <row r="4" spans="1:10" s="2" customFormat="1" ht="37.5" customHeight="1">
      <c r="A4" s="5">
        <v>2</v>
      </c>
      <c r="B4" s="5" t="s">
        <v>14</v>
      </c>
      <c r="C4" s="5">
        <v>20221220118</v>
      </c>
      <c r="D4" s="6">
        <v>67.28</v>
      </c>
      <c r="E4" s="6">
        <f t="shared" si="0"/>
        <v>26.912000000000003</v>
      </c>
      <c r="F4" s="6">
        <v>86</v>
      </c>
      <c r="G4" s="6">
        <f t="shared" si="1"/>
        <v>51.6</v>
      </c>
      <c r="H4" s="6">
        <f t="shared" si="2"/>
        <v>78.512</v>
      </c>
      <c r="I4" s="5" t="s">
        <v>12</v>
      </c>
      <c r="J4" s="5" t="s">
        <v>13</v>
      </c>
    </row>
    <row r="5" spans="1:10" s="2" customFormat="1" ht="37.5" customHeight="1">
      <c r="A5" s="5">
        <v>3</v>
      </c>
      <c r="B5" s="5" t="s">
        <v>14</v>
      </c>
      <c r="C5" s="5">
        <v>20221220117</v>
      </c>
      <c r="D5" s="6">
        <v>73.4</v>
      </c>
      <c r="E5" s="6">
        <f t="shared" si="0"/>
        <v>29.360000000000003</v>
      </c>
      <c r="F5" s="6">
        <v>80</v>
      </c>
      <c r="G5" s="6">
        <f t="shared" si="1"/>
        <v>48</v>
      </c>
      <c r="H5" s="6">
        <f t="shared" si="2"/>
        <v>77.36</v>
      </c>
      <c r="I5" s="5"/>
      <c r="J5" s="5" t="s">
        <v>13</v>
      </c>
    </row>
    <row r="6" spans="1:10" s="2" customFormat="1" ht="37.5" customHeight="1">
      <c r="A6" s="5">
        <v>4</v>
      </c>
      <c r="B6" s="5" t="s">
        <v>14</v>
      </c>
      <c r="C6" s="5">
        <v>20221220115</v>
      </c>
      <c r="D6" s="6">
        <v>71.94</v>
      </c>
      <c r="E6" s="6">
        <f t="shared" si="0"/>
        <v>28.776</v>
      </c>
      <c r="F6" s="6"/>
      <c r="G6" s="6">
        <f t="shared" si="1"/>
        <v>0</v>
      </c>
      <c r="H6" s="6">
        <f t="shared" si="2"/>
        <v>28.776</v>
      </c>
      <c r="I6" s="5"/>
      <c r="J6" s="5" t="s">
        <v>13</v>
      </c>
    </row>
    <row r="7" spans="1:10" s="2" customFormat="1" ht="37.5" customHeight="1">
      <c r="A7" s="5">
        <v>5</v>
      </c>
      <c r="B7" s="5" t="s">
        <v>14</v>
      </c>
      <c r="C7" s="5">
        <v>20221220114</v>
      </c>
      <c r="D7" s="6">
        <v>69.88</v>
      </c>
      <c r="E7" s="6">
        <f t="shared" si="0"/>
        <v>27.951999999999998</v>
      </c>
      <c r="F7" s="6"/>
      <c r="G7" s="6">
        <f t="shared" si="1"/>
        <v>0</v>
      </c>
      <c r="H7" s="6">
        <f t="shared" si="2"/>
        <v>27.951999999999998</v>
      </c>
      <c r="I7" s="5"/>
      <c r="J7" s="5" t="s">
        <v>13</v>
      </c>
    </row>
    <row r="8" spans="1:10" s="2" customFormat="1" ht="37.5" customHeight="1">
      <c r="A8" s="5">
        <v>6</v>
      </c>
      <c r="B8" s="5" t="s">
        <v>14</v>
      </c>
      <c r="C8" s="5">
        <v>20221220116</v>
      </c>
      <c r="D8" s="6">
        <v>62.94</v>
      </c>
      <c r="E8" s="6">
        <f t="shared" si="0"/>
        <v>25.176000000000002</v>
      </c>
      <c r="F8" s="6"/>
      <c r="G8" s="6">
        <f t="shared" si="1"/>
        <v>0</v>
      </c>
      <c r="H8" s="6">
        <f t="shared" si="2"/>
        <v>25.176000000000002</v>
      </c>
      <c r="I8" s="5"/>
      <c r="J8" s="5" t="s">
        <v>13</v>
      </c>
    </row>
  </sheetData>
  <sheetProtection/>
  <autoFilter ref="A2:J8">
    <sortState ref="A3:J8">
      <sortCondition descending="1" sortBy="value" ref="H3:H8"/>
    </sortState>
  </autoFilter>
  <mergeCells count="1">
    <mergeCell ref="A1:J1"/>
  </mergeCells>
  <printOptions/>
  <pageMargins left="0.75" right="0.75" top="1" bottom="1" header="0.5118055555555555" footer="0.5118055555555555"/>
  <pageSetup fitToHeight="1" fitToWidth="1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SheetLayoutView="100" workbookViewId="0" topLeftCell="A1">
      <selection activeCell="C2" sqref="C1:C65536"/>
    </sheetView>
  </sheetViews>
  <sheetFormatPr defaultColWidth="8.25390625" defaultRowHeight="19.5" customHeight="1"/>
  <cols>
    <col min="1" max="2" width="5.25390625" style="2" bestFit="1" customWidth="1"/>
    <col min="3" max="3" width="12.625" style="2" bestFit="1" customWidth="1"/>
    <col min="4" max="9" width="8.625" style="2" customWidth="1"/>
    <col min="10" max="10" width="5.25390625" style="2" bestFit="1" customWidth="1"/>
    <col min="11" max="16384" width="8.25390625" style="2" customWidth="1"/>
  </cols>
  <sheetData>
    <row r="1" spans="1:10" s="1" customFormat="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52.5" customHeight="1">
      <c r="A3" s="5">
        <v>1</v>
      </c>
      <c r="B3" s="5" t="s">
        <v>15</v>
      </c>
      <c r="C3" s="5">
        <v>20221230123</v>
      </c>
      <c r="D3" s="6">
        <v>72.34</v>
      </c>
      <c r="E3" s="6">
        <f>D3*0.4</f>
        <v>28.936000000000003</v>
      </c>
      <c r="F3" s="6">
        <v>82.8</v>
      </c>
      <c r="G3" s="6">
        <f>F3*0.6</f>
        <v>49.68</v>
      </c>
      <c r="H3" s="6">
        <f>E3+G3</f>
        <v>78.616</v>
      </c>
      <c r="I3" s="5" t="s">
        <v>12</v>
      </c>
      <c r="J3" s="5" t="s">
        <v>13</v>
      </c>
    </row>
  </sheetData>
  <sheetProtection/>
  <autoFilter ref="A2:J3"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C2" sqref="C1:C65536"/>
    </sheetView>
  </sheetViews>
  <sheetFormatPr defaultColWidth="8.25390625" defaultRowHeight="19.5" customHeight="1"/>
  <cols>
    <col min="1" max="2" width="5.25390625" style="2" bestFit="1" customWidth="1"/>
    <col min="3" max="3" width="12.625" style="2" bestFit="1" customWidth="1"/>
    <col min="4" max="9" width="8.75390625" style="2" customWidth="1"/>
    <col min="10" max="10" width="5.25390625" style="2" bestFit="1" customWidth="1"/>
    <col min="11" max="16384" width="8.25390625" style="2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9.5" customHeight="1">
      <c r="A3" s="5">
        <v>1</v>
      </c>
      <c r="B3" s="5" t="s">
        <v>16</v>
      </c>
      <c r="C3" s="5">
        <v>20221240205</v>
      </c>
      <c r="D3" s="6">
        <v>71.2</v>
      </c>
      <c r="E3" s="6">
        <f aca="true" t="shared" si="0" ref="E3:E8">D3*0.4</f>
        <v>28.480000000000004</v>
      </c>
      <c r="F3" s="6">
        <v>85.2</v>
      </c>
      <c r="G3" s="6">
        <f aca="true" t="shared" si="1" ref="G3:G8">F3*0.6</f>
        <v>51.12</v>
      </c>
      <c r="H3" s="6">
        <f aca="true" t="shared" si="2" ref="H3:H8">E3+G3</f>
        <v>79.6</v>
      </c>
      <c r="I3" s="5" t="s">
        <v>12</v>
      </c>
      <c r="J3" s="5" t="s">
        <v>13</v>
      </c>
    </row>
    <row r="4" spans="1:10" s="2" customFormat="1" ht="49.5" customHeight="1">
      <c r="A4" s="5">
        <v>2</v>
      </c>
      <c r="B4" s="5" t="s">
        <v>16</v>
      </c>
      <c r="C4" s="5">
        <v>20221240208</v>
      </c>
      <c r="D4" s="6">
        <v>67.12</v>
      </c>
      <c r="E4" s="6">
        <f t="shared" si="0"/>
        <v>26.848000000000003</v>
      </c>
      <c r="F4" s="6">
        <v>84.5</v>
      </c>
      <c r="G4" s="6">
        <f t="shared" si="1"/>
        <v>50.699999999999996</v>
      </c>
      <c r="H4" s="6">
        <f t="shared" si="2"/>
        <v>77.548</v>
      </c>
      <c r="I4" s="5" t="s">
        <v>12</v>
      </c>
      <c r="J4" s="5" t="s">
        <v>13</v>
      </c>
    </row>
    <row r="5" spans="1:10" s="2" customFormat="1" ht="49.5" customHeight="1">
      <c r="A5" s="5">
        <v>3</v>
      </c>
      <c r="B5" s="5" t="s">
        <v>16</v>
      </c>
      <c r="C5" s="5">
        <v>20221240209</v>
      </c>
      <c r="D5" s="6">
        <v>65.36</v>
      </c>
      <c r="E5" s="6">
        <f t="shared" si="0"/>
        <v>26.144000000000002</v>
      </c>
      <c r="F5" s="6">
        <v>83.8</v>
      </c>
      <c r="G5" s="6">
        <f t="shared" si="1"/>
        <v>50.279999999999994</v>
      </c>
      <c r="H5" s="6">
        <f t="shared" si="2"/>
        <v>76.42399999999999</v>
      </c>
      <c r="I5" s="5"/>
      <c r="J5" s="5" t="s">
        <v>13</v>
      </c>
    </row>
    <row r="6" spans="1:10" s="2" customFormat="1" ht="49.5" customHeight="1">
      <c r="A6" s="5">
        <v>4</v>
      </c>
      <c r="B6" s="5" t="s">
        <v>16</v>
      </c>
      <c r="C6" s="5">
        <v>20221240203</v>
      </c>
      <c r="D6" s="6">
        <v>68.24</v>
      </c>
      <c r="E6" s="6">
        <f t="shared" si="0"/>
        <v>27.296</v>
      </c>
      <c r="F6" s="6">
        <v>81.8</v>
      </c>
      <c r="G6" s="6">
        <f t="shared" si="1"/>
        <v>49.08</v>
      </c>
      <c r="H6" s="6">
        <f t="shared" si="2"/>
        <v>76.376</v>
      </c>
      <c r="I6" s="5"/>
      <c r="J6" s="5" t="s">
        <v>13</v>
      </c>
    </row>
    <row r="7" spans="1:10" s="2" customFormat="1" ht="49.5" customHeight="1">
      <c r="A7" s="5">
        <v>5</v>
      </c>
      <c r="B7" s="5" t="s">
        <v>16</v>
      </c>
      <c r="C7" s="5">
        <v>20221240204</v>
      </c>
      <c r="D7" s="6">
        <v>68.52</v>
      </c>
      <c r="E7" s="6">
        <f t="shared" si="0"/>
        <v>27.408</v>
      </c>
      <c r="F7" s="6">
        <v>81.2</v>
      </c>
      <c r="G7" s="6">
        <f t="shared" si="1"/>
        <v>48.72</v>
      </c>
      <c r="H7" s="6">
        <f t="shared" si="2"/>
        <v>76.128</v>
      </c>
      <c r="I7" s="5"/>
      <c r="J7" s="5" t="s">
        <v>13</v>
      </c>
    </row>
    <row r="8" spans="1:10" s="2" customFormat="1" ht="49.5" customHeight="1">
      <c r="A8" s="5">
        <v>6</v>
      </c>
      <c r="B8" s="5" t="s">
        <v>16</v>
      </c>
      <c r="C8" s="5">
        <v>20221240202</v>
      </c>
      <c r="D8" s="6">
        <v>75.52</v>
      </c>
      <c r="E8" s="6">
        <f t="shared" si="0"/>
        <v>30.208</v>
      </c>
      <c r="F8" s="6"/>
      <c r="G8" s="6">
        <f t="shared" si="1"/>
        <v>0</v>
      </c>
      <c r="H8" s="6">
        <f t="shared" si="2"/>
        <v>30.208</v>
      </c>
      <c r="I8" s="5"/>
      <c r="J8" s="5" t="s">
        <v>13</v>
      </c>
    </row>
  </sheetData>
  <sheetProtection/>
  <autoFilter ref="A2:J8">
    <sortState ref="A3:J8">
      <sortCondition descending="1" sortBy="value" ref="H3:H8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SheetLayoutView="100" workbookViewId="0" topLeftCell="A1">
      <selection activeCell="C2" sqref="C1:C65536"/>
    </sheetView>
  </sheetViews>
  <sheetFormatPr defaultColWidth="8.25390625" defaultRowHeight="19.5" customHeight="1"/>
  <cols>
    <col min="1" max="2" width="5.25390625" style="2" bestFit="1" customWidth="1"/>
    <col min="3" max="3" width="12.625" style="2" bestFit="1" customWidth="1"/>
    <col min="4" max="9" width="8.625" style="2" customWidth="1"/>
    <col min="10" max="10" width="5.25390625" style="2" bestFit="1" customWidth="1"/>
    <col min="11" max="16384" width="8.25390625" style="2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2" customHeight="1">
      <c r="A3" s="5">
        <v>1</v>
      </c>
      <c r="B3" s="5" t="s">
        <v>17</v>
      </c>
      <c r="C3" s="5">
        <v>20221250212</v>
      </c>
      <c r="D3" s="6">
        <v>65.96</v>
      </c>
      <c r="E3" s="6">
        <f>D3*0.4</f>
        <v>26.384</v>
      </c>
      <c r="F3" s="6">
        <v>82.8</v>
      </c>
      <c r="G3" s="6">
        <f>F3*0.6</f>
        <v>49.68</v>
      </c>
      <c r="H3" s="6">
        <f>E3+G3</f>
        <v>76.064</v>
      </c>
      <c r="I3" s="5" t="s">
        <v>12</v>
      </c>
      <c r="J3" s="5" t="s">
        <v>13</v>
      </c>
    </row>
    <row r="4" spans="1:10" s="2" customFormat="1" ht="42" customHeight="1">
      <c r="A4" s="5">
        <v>2</v>
      </c>
      <c r="B4" s="5" t="s">
        <v>17</v>
      </c>
      <c r="C4" s="5">
        <v>20221250211</v>
      </c>
      <c r="D4" s="6">
        <v>67.14</v>
      </c>
      <c r="E4" s="6">
        <f>D4*0.4</f>
        <v>26.856</v>
      </c>
      <c r="F4" s="6">
        <v>80.2</v>
      </c>
      <c r="G4" s="6">
        <f>F4*0.6</f>
        <v>48.12</v>
      </c>
      <c r="H4" s="6">
        <f>E4+G4</f>
        <v>74.976</v>
      </c>
      <c r="I4" s="5"/>
      <c r="J4" s="5" t="s">
        <v>13</v>
      </c>
    </row>
  </sheetData>
  <sheetProtection/>
  <autoFilter ref="A2:J4">
    <sortState ref="A3:J4">
      <sortCondition descending="1" sortBy="value" ref="H3:H4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C2" sqref="C1:C65536"/>
    </sheetView>
  </sheetViews>
  <sheetFormatPr defaultColWidth="8.25390625" defaultRowHeight="19.5" customHeight="1"/>
  <cols>
    <col min="1" max="1" width="4.625" style="8" customWidth="1"/>
    <col min="2" max="2" width="5.25390625" style="8" bestFit="1" customWidth="1"/>
    <col min="3" max="3" width="12.625" style="8" bestFit="1" customWidth="1"/>
    <col min="4" max="9" width="8.875" style="8" customWidth="1"/>
    <col min="10" max="10" width="5.25390625" style="8" bestFit="1" customWidth="1"/>
    <col min="11" max="16384" width="8.25390625" style="8" customWidth="1"/>
  </cols>
  <sheetData>
    <row r="1" spans="1:10" s="7" customFormat="1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51" customHeight="1">
      <c r="A3" s="5">
        <v>1</v>
      </c>
      <c r="B3" s="5" t="s">
        <v>18</v>
      </c>
      <c r="C3" s="5">
        <v>20221260217</v>
      </c>
      <c r="D3" s="6">
        <v>70.1</v>
      </c>
      <c r="E3" s="6">
        <f>D3*0.4</f>
        <v>28.04</v>
      </c>
      <c r="F3" s="6">
        <v>83.4</v>
      </c>
      <c r="G3" s="6">
        <f>F3*0.6</f>
        <v>50.04</v>
      </c>
      <c r="H3" s="6">
        <f>E3+G3</f>
        <v>78.08</v>
      </c>
      <c r="I3" s="5" t="s">
        <v>12</v>
      </c>
      <c r="J3" s="5" t="s">
        <v>13</v>
      </c>
    </row>
    <row r="4" spans="1:10" s="2" customFormat="1" ht="51" customHeight="1">
      <c r="A4" s="5">
        <v>2</v>
      </c>
      <c r="B4" s="5" t="s">
        <v>18</v>
      </c>
      <c r="C4" s="5">
        <v>20221260214</v>
      </c>
      <c r="D4" s="6">
        <v>70.06</v>
      </c>
      <c r="E4" s="6">
        <f>D4*0.4</f>
        <v>28.024</v>
      </c>
      <c r="F4" s="6">
        <v>83.4</v>
      </c>
      <c r="G4" s="6">
        <f>F4*0.6</f>
        <v>50.04</v>
      </c>
      <c r="H4" s="6">
        <f>E4+G4</f>
        <v>78.064</v>
      </c>
      <c r="I4" s="5"/>
      <c r="J4" s="5" t="s">
        <v>13</v>
      </c>
    </row>
    <row r="5" spans="1:10" s="2" customFormat="1" ht="51" customHeight="1">
      <c r="A5" s="5">
        <v>3</v>
      </c>
      <c r="B5" s="5" t="s">
        <v>18</v>
      </c>
      <c r="C5" s="5">
        <v>20221260216</v>
      </c>
      <c r="D5" s="6">
        <v>74.24</v>
      </c>
      <c r="E5" s="6">
        <f>D5*0.4</f>
        <v>29.695999999999998</v>
      </c>
      <c r="F5" s="6"/>
      <c r="G5" s="6">
        <f>F5*0.6</f>
        <v>0</v>
      </c>
      <c r="H5" s="6">
        <f>E5+G5</f>
        <v>29.695999999999998</v>
      </c>
      <c r="I5" s="5"/>
      <c r="J5" s="5" t="s">
        <v>13</v>
      </c>
    </row>
  </sheetData>
  <sheetProtection/>
  <autoFilter ref="A2:J5">
    <sortState ref="A3:J5">
      <sortCondition descending="1" sortBy="value" ref="H3:H5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C2" sqref="C1:C65536"/>
    </sheetView>
  </sheetViews>
  <sheetFormatPr defaultColWidth="8.25390625" defaultRowHeight="19.5" customHeight="1"/>
  <cols>
    <col min="1" max="2" width="5.25390625" style="8" bestFit="1" customWidth="1"/>
    <col min="3" max="3" width="12.625" style="8" bestFit="1" customWidth="1"/>
    <col min="4" max="9" width="9.25390625" style="8" customWidth="1"/>
    <col min="10" max="10" width="5.25390625" style="8" bestFit="1" customWidth="1"/>
    <col min="11" max="16384" width="8.25390625" style="8" customWidth="1"/>
  </cols>
  <sheetData>
    <row r="1" spans="1:10" s="7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6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6.5" customHeight="1">
      <c r="A3" s="5">
        <v>1</v>
      </c>
      <c r="B3" s="5" t="s">
        <v>19</v>
      </c>
      <c r="C3" s="5">
        <v>20221270224</v>
      </c>
      <c r="D3" s="6">
        <v>70.44</v>
      </c>
      <c r="E3" s="6">
        <f>D3*0.4</f>
        <v>28.176000000000002</v>
      </c>
      <c r="F3" s="6">
        <v>82.8</v>
      </c>
      <c r="G3" s="6">
        <f>F3*0.6</f>
        <v>49.68</v>
      </c>
      <c r="H3" s="6">
        <f>E3+G3</f>
        <v>77.856</v>
      </c>
      <c r="I3" s="5" t="s">
        <v>12</v>
      </c>
      <c r="J3" s="5" t="s">
        <v>13</v>
      </c>
    </row>
    <row r="4" spans="1:10" s="2" customFormat="1" ht="46.5" customHeight="1">
      <c r="A4" s="5">
        <v>2</v>
      </c>
      <c r="B4" s="5" t="s">
        <v>19</v>
      </c>
      <c r="C4" s="5">
        <v>20221270226</v>
      </c>
      <c r="D4" s="6">
        <v>74.42</v>
      </c>
      <c r="E4" s="6">
        <f>D4*0.4</f>
        <v>29.768</v>
      </c>
      <c r="F4" s="6"/>
      <c r="G4" s="6">
        <f>F4*0.6</f>
        <v>0</v>
      </c>
      <c r="H4" s="6">
        <f>E4+G4</f>
        <v>29.768</v>
      </c>
      <c r="I4" s="5"/>
      <c r="J4" s="5" t="s">
        <v>13</v>
      </c>
    </row>
    <row r="5" spans="1:10" s="2" customFormat="1" ht="46.5" customHeight="1">
      <c r="A5" s="5">
        <v>3</v>
      </c>
      <c r="B5" s="5" t="s">
        <v>19</v>
      </c>
      <c r="C5" s="5">
        <v>20221270219</v>
      </c>
      <c r="D5" s="6">
        <v>70.86</v>
      </c>
      <c r="E5" s="6">
        <f>D5*0.4</f>
        <v>28.344</v>
      </c>
      <c r="F5" s="6"/>
      <c r="G5" s="6">
        <f>F5*0.6</f>
        <v>0</v>
      </c>
      <c r="H5" s="6">
        <f>E5+G5</f>
        <v>28.344</v>
      </c>
      <c r="I5" s="5"/>
      <c r="J5" s="5" t="s">
        <v>13</v>
      </c>
    </row>
  </sheetData>
  <sheetProtection/>
  <autoFilter ref="A2:J5">
    <sortState ref="A3:J5">
      <sortCondition descending="1" sortBy="value" ref="H3:H5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SheetLayoutView="100" workbookViewId="0" topLeftCell="A1">
      <selection activeCell="C2" sqref="C1:C65536"/>
    </sheetView>
  </sheetViews>
  <sheetFormatPr defaultColWidth="8.25390625" defaultRowHeight="14.25"/>
  <cols>
    <col min="1" max="1" width="4.50390625" style="8" customWidth="1"/>
    <col min="2" max="2" width="5.25390625" style="8" bestFit="1" customWidth="1"/>
    <col min="3" max="3" width="12.625" style="8" bestFit="1" customWidth="1"/>
    <col min="4" max="9" width="9.25390625" style="8" customWidth="1"/>
    <col min="10" max="10" width="5.25390625" style="8" bestFit="1" customWidth="1"/>
    <col min="11" max="16384" width="8.25390625" style="8" customWidth="1"/>
  </cols>
  <sheetData>
    <row r="1" spans="1:10" s="7" customFormat="1" ht="39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5" customHeight="1">
      <c r="A3" s="5">
        <v>1</v>
      </c>
      <c r="B3" s="5" t="s">
        <v>20</v>
      </c>
      <c r="C3" s="5">
        <v>20221280305</v>
      </c>
      <c r="D3" s="6">
        <v>77.06</v>
      </c>
      <c r="E3" s="6">
        <f>D3*0.4</f>
        <v>30.824</v>
      </c>
      <c r="F3" s="6">
        <v>82.6</v>
      </c>
      <c r="G3" s="6">
        <f>F3*0.6</f>
        <v>49.559999999999995</v>
      </c>
      <c r="H3" s="6">
        <f>E3+G3</f>
        <v>80.384</v>
      </c>
      <c r="I3" s="5" t="s">
        <v>12</v>
      </c>
      <c r="J3" s="5" t="s">
        <v>13</v>
      </c>
    </row>
    <row r="4" spans="1:10" s="2" customFormat="1" ht="45" customHeight="1">
      <c r="A4" s="5">
        <v>2</v>
      </c>
      <c r="B4" s="5" t="s">
        <v>20</v>
      </c>
      <c r="C4" s="5">
        <v>20221280301</v>
      </c>
      <c r="D4" s="6">
        <v>81.02</v>
      </c>
      <c r="E4" s="6">
        <f>D4*0.4</f>
        <v>32.408</v>
      </c>
      <c r="F4" s="6">
        <v>79.4</v>
      </c>
      <c r="G4" s="6">
        <f>F4*0.6</f>
        <v>47.64</v>
      </c>
      <c r="H4" s="6">
        <f>E4+G4</f>
        <v>80.048</v>
      </c>
      <c r="I4" s="5"/>
      <c r="J4" s="5" t="s">
        <v>13</v>
      </c>
    </row>
    <row r="5" spans="1:10" s="2" customFormat="1" ht="45" customHeight="1">
      <c r="A5" s="5">
        <v>3</v>
      </c>
      <c r="B5" s="5" t="s">
        <v>20</v>
      </c>
      <c r="C5" s="5">
        <v>20221280308</v>
      </c>
      <c r="D5" s="6">
        <v>75.2</v>
      </c>
      <c r="E5" s="6">
        <f>D5*0.4</f>
        <v>30.080000000000002</v>
      </c>
      <c r="F5" s="6"/>
      <c r="G5" s="6">
        <f>F5*0.6</f>
        <v>0</v>
      </c>
      <c r="H5" s="6">
        <f>E5+G5</f>
        <v>30.080000000000002</v>
      </c>
      <c r="I5" s="5"/>
      <c r="J5" s="5" t="s">
        <v>13</v>
      </c>
    </row>
  </sheetData>
  <sheetProtection/>
  <autoFilter ref="A2:J5">
    <sortState ref="A3:J5">
      <sortCondition descending="1" sortBy="value" ref="H3:H5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SheetLayoutView="100" workbookViewId="0" topLeftCell="A1">
      <selection activeCell="E10" sqref="E10"/>
    </sheetView>
  </sheetViews>
  <sheetFormatPr defaultColWidth="8.25390625" defaultRowHeight="19.5" customHeight="1"/>
  <cols>
    <col min="1" max="2" width="5.25390625" style="2" bestFit="1" customWidth="1"/>
    <col min="3" max="3" width="12.625" style="2" bestFit="1" customWidth="1"/>
    <col min="4" max="9" width="8.875" style="2" customWidth="1"/>
    <col min="10" max="10" width="5.25390625" style="2" bestFit="1" customWidth="1"/>
    <col min="11" max="16384" width="8.25390625" style="2" customWidth="1"/>
  </cols>
  <sheetData>
    <row r="1" spans="1:10" s="1" customFormat="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2" customFormat="1" ht="42.75" customHeight="1">
      <c r="A3" s="5">
        <v>1</v>
      </c>
      <c r="B3" s="5" t="s">
        <v>21</v>
      </c>
      <c r="C3" s="5">
        <v>20221290324</v>
      </c>
      <c r="D3" s="6">
        <v>72.84</v>
      </c>
      <c r="E3" s="6">
        <f>D3*0.4</f>
        <v>29.136000000000003</v>
      </c>
      <c r="F3" s="6">
        <v>81.8</v>
      </c>
      <c r="G3" s="6">
        <f>F3*0.6</f>
        <v>49.08</v>
      </c>
      <c r="H3" s="6">
        <f>E3+G3</f>
        <v>78.21600000000001</v>
      </c>
      <c r="I3" s="5" t="s">
        <v>12</v>
      </c>
      <c r="J3" s="5"/>
    </row>
    <row r="4" spans="1:10" s="2" customFormat="1" ht="42.75" customHeight="1">
      <c r="A4" s="5">
        <v>2</v>
      </c>
      <c r="B4" s="5" t="s">
        <v>21</v>
      </c>
      <c r="C4" s="5">
        <v>20221290319</v>
      </c>
      <c r="D4" s="6">
        <v>66.22</v>
      </c>
      <c r="E4" s="6">
        <f>D4*0.4</f>
        <v>26.488</v>
      </c>
      <c r="F4" s="6">
        <v>83</v>
      </c>
      <c r="G4" s="6">
        <f>F4*0.6</f>
        <v>49.8</v>
      </c>
      <c r="H4" s="6">
        <f>E4+G4</f>
        <v>76.288</v>
      </c>
      <c r="I4" s="5"/>
      <c r="J4" s="5"/>
    </row>
    <row r="5" spans="1:10" s="2" customFormat="1" ht="42.75" customHeight="1">
      <c r="A5" s="5">
        <v>3</v>
      </c>
      <c r="B5" s="5" t="s">
        <v>21</v>
      </c>
      <c r="C5" s="5">
        <v>20221290325</v>
      </c>
      <c r="D5" s="6">
        <v>64.02</v>
      </c>
      <c r="E5" s="6">
        <f>D5*0.4</f>
        <v>25.608</v>
      </c>
      <c r="F5" s="6"/>
      <c r="G5" s="6">
        <f>F5*0.6</f>
        <v>0</v>
      </c>
      <c r="H5" s="6">
        <f>E5+G5</f>
        <v>25.608</v>
      </c>
      <c r="I5" s="5"/>
      <c r="J5" s="5"/>
    </row>
  </sheetData>
  <sheetProtection/>
  <autoFilter ref="A2:J5">
    <sortState ref="A3:J5">
      <sortCondition descending="1" sortBy="value" ref="H3:H5"/>
    </sortState>
  </autoFilter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刘永达</dc:creator>
  <cp:keywords/>
  <dc:description/>
  <cp:lastModifiedBy>ZZB-ZYY</cp:lastModifiedBy>
  <dcterms:created xsi:type="dcterms:W3CDTF">2016-12-02T08:54:00Z</dcterms:created>
  <dcterms:modified xsi:type="dcterms:W3CDTF">2022-12-31T03:39:50Z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EE0CD02FD7C74D179812F27E527B9044</vt:lpwstr>
  </property>
</Properties>
</file>