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<sst xmlns="http://schemas.openxmlformats.org/spreadsheetml/2006/main" count="265" uniqueCount="118">
  <si>
    <t>松滋市2022年湖北省基层医疗卫生专业技术人员专项公开招聘综合成绩及体检入围人员名单</t>
  </si>
  <si>
    <t>序号</t>
  </si>
  <si>
    <t>招考单位名称</t>
  </si>
  <si>
    <t>报考岗位</t>
  </si>
  <si>
    <t>岗位代码</t>
  </si>
  <si>
    <t>招聘对象</t>
  </si>
  <si>
    <t>面试开考
比例</t>
  </si>
  <si>
    <t>招聘人数</t>
  </si>
  <si>
    <t>姓名</t>
  </si>
  <si>
    <t>性别</t>
  </si>
  <si>
    <t>笔试
成绩</t>
  </si>
  <si>
    <t>笔试折算分（笔试成绩*0.4）</t>
  </si>
  <si>
    <t>面试
得分</t>
  </si>
  <si>
    <t>面试折算分（面试成绩*0.6）</t>
  </si>
  <si>
    <t>综合
得分</t>
  </si>
  <si>
    <t>综合
排名</t>
  </si>
  <si>
    <t>体检
入围</t>
  </si>
  <si>
    <t>备注</t>
  </si>
  <si>
    <t>松滋市纸厂河镇卫生院</t>
  </si>
  <si>
    <t>护理岗</t>
  </si>
  <si>
    <t>2022F0054</t>
  </si>
  <si>
    <t>定向招聘</t>
  </si>
  <si>
    <t>不设开考比例</t>
  </si>
  <si>
    <t>李贝贝</t>
  </si>
  <si>
    <t>女</t>
  </si>
  <si>
    <t>入围</t>
  </si>
  <si>
    <t>松滋市杨林市镇卫生院</t>
  </si>
  <si>
    <t>临床医师岗</t>
  </si>
  <si>
    <t>2022F0053</t>
  </si>
  <si>
    <t>何英枝</t>
  </si>
  <si>
    <t>吴才明</t>
  </si>
  <si>
    <t>男</t>
  </si>
  <si>
    <t>何盛</t>
  </si>
  <si>
    <t>梅华伟</t>
  </si>
  <si>
    <t>松滋市新江口街道社区
卫生服务中心</t>
  </si>
  <si>
    <t>2022F0058</t>
  </si>
  <si>
    <t>社会招聘</t>
  </si>
  <si>
    <t>1:2</t>
  </si>
  <si>
    <t>徐园园</t>
  </si>
  <si>
    <t>吴晶</t>
  </si>
  <si>
    <t>松滋市洈水镇大岩咀卫生院</t>
  </si>
  <si>
    <t>2022F0057</t>
  </si>
  <si>
    <t>黄伟</t>
  </si>
  <si>
    <t>向茹</t>
  </si>
  <si>
    <t>胡娟</t>
  </si>
  <si>
    <t>刘仁翠</t>
  </si>
  <si>
    <t>缺考</t>
  </si>
  <si>
    <t>张金梅</t>
  </si>
  <si>
    <t>松滋市万家乡卫生院</t>
  </si>
  <si>
    <t>临床中医师岗</t>
  </si>
  <si>
    <t>2022F0055</t>
  </si>
  <si>
    <t>邹进浩</t>
  </si>
  <si>
    <t>李唐辉</t>
  </si>
  <si>
    <t>松滋市涴市镇卫生院</t>
  </si>
  <si>
    <t>2022F0035</t>
  </si>
  <si>
    <t>熊晶晶</t>
  </si>
  <si>
    <t>高雪峰</t>
  </si>
  <si>
    <t>松滋市斯家场镇卫生院</t>
  </si>
  <si>
    <t>检验技师岗</t>
  </si>
  <si>
    <t>2022F0040</t>
  </si>
  <si>
    <t>陈巧莲</t>
  </si>
  <si>
    <t>刘敏</t>
  </si>
  <si>
    <t>2022F0041</t>
  </si>
  <si>
    <t>许清园</t>
  </si>
  <si>
    <t>文可可</t>
  </si>
  <si>
    <t>杨静</t>
  </si>
  <si>
    <t>覃雨洁</t>
  </si>
  <si>
    <t>2022F0042</t>
  </si>
  <si>
    <t>皮春林</t>
  </si>
  <si>
    <t>周晓宇</t>
  </si>
  <si>
    <t>弃考</t>
  </si>
  <si>
    <t>松滋市沙道观镇中心卫生院</t>
  </si>
  <si>
    <t>2022F0036</t>
  </si>
  <si>
    <t>杨明姣</t>
  </si>
  <si>
    <t>2022F0037</t>
  </si>
  <si>
    <t>张雄</t>
  </si>
  <si>
    <t>吴东波</t>
  </si>
  <si>
    <t>张俊雯</t>
  </si>
  <si>
    <t>曾昭蓉</t>
  </si>
  <si>
    <t>松滋市南海镇卫生院</t>
  </si>
  <si>
    <t>2022F0049</t>
  </si>
  <si>
    <t>曾彩娇</t>
  </si>
  <si>
    <t>2022F0050</t>
  </si>
  <si>
    <t>陈小倩</t>
  </si>
  <si>
    <t>邓宇宇</t>
  </si>
  <si>
    <t>林莉</t>
  </si>
  <si>
    <t>2022F0048</t>
  </si>
  <si>
    <t>考核招聘</t>
  </si>
  <si>
    <t>免考</t>
  </si>
  <si>
    <t>王倩格</t>
  </si>
  <si>
    <t>—</t>
  </si>
  <si>
    <t>免费医学生</t>
  </si>
  <si>
    <t>松滋市刘家场镇中心卫生院</t>
  </si>
  <si>
    <t>2022F0043</t>
  </si>
  <si>
    <t>周阿倩</t>
  </si>
  <si>
    <t>张晓雨</t>
  </si>
  <si>
    <t>超声影像医师岗</t>
  </si>
  <si>
    <t>2022F0044</t>
  </si>
  <si>
    <t>曾勤</t>
  </si>
  <si>
    <t>叶志荣</t>
  </si>
  <si>
    <t>2022F0045</t>
  </si>
  <si>
    <t>田金鑫</t>
  </si>
  <si>
    <t>松滋市老城镇中心卫生院</t>
  </si>
  <si>
    <t>2022F0038</t>
  </si>
  <si>
    <t>朱婷</t>
  </si>
  <si>
    <t>张燕妮</t>
  </si>
  <si>
    <t>罗永怡</t>
  </si>
  <si>
    <t>吴双</t>
  </si>
  <si>
    <t>松滋市街河市镇中心卫生院</t>
  </si>
  <si>
    <t>2022F0051</t>
  </si>
  <si>
    <t>刘华莲</t>
  </si>
  <si>
    <t>2022F0052</t>
  </si>
  <si>
    <t>刘珊珊</t>
  </si>
  <si>
    <t>松滋市卸甲坪土家族乡卫生院</t>
  </si>
  <si>
    <t>2022F0047</t>
  </si>
  <si>
    <t>袁雪雪</t>
  </si>
  <si>
    <t>2022F0046</t>
  </si>
  <si>
    <t>王玉蓉</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</si>
</sst>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22"/>
      <color theme="1"/>
      <name val="宋体"/>
      <charset val="134"/>
      <scheme val="minor"/>
    </font>
    <font>
      <b/>
      <sz val="14"/>
      <color theme="1"/>
      <name val="宋体"/>
      <charset val="134"/>
      <scheme val="minor"/>
    </font>
    <font>
      <b/>
      <sz val="14"/>
      <name val="宋体"/>
      <charset val="134"/>
    </font>
    <font>
      <sz val="12"/>
      <color theme="1"/>
      <name val="宋体"/>
      <charset val="134"/>
      <scheme val="minor"/>
    </font>
    <font>
      <sz val="12"/>
      <name val="宋体"/>
      <charset val="134"/>
    </font>
    <font>
      <sz val="12"/>
      <name val="宋体"/>
      <charset val="134"/>
      <scheme val="minor"/>
    </font>
    <font>
      <sz val="12"/>
      <color rgb="FFFF0000"/>
      <name val="宋体"/>
      <charset val="134"/>
    </font>
    <font>
      <b/>
      <sz val="14"/>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distributed" vertical="center"/>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1" xfId="0" applyFont="1" applyFill="1" applyBorder="1" applyAlignment="1">
      <alignment horizontal="distributed" vertical="center"/>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5" fillId="0" borderId="1" xfId="0" applyNumberFormat="1"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xf>
    <xf numFmtId="0" fontId="5" fillId="0" borderId="1" xfId="0" applyNumberFormat="1" applyFont="1" applyFill="1" applyBorder="1" applyAlignment="1" quotePrefix="1">
      <alignment horizontal="distributed" vertical="center"/>
    </xf>
    <xf numFmtId="0" fontId="5" fillId="0" borderId="1"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
  <sheetViews>
    <sheetView tabSelected="1" view="pageBreakPreview" zoomScaleNormal="85" workbookViewId="0">
      <selection activeCell="H47" sqref="H47"/>
    </sheetView>
  </sheetViews>
  <sheetFormatPr defaultColWidth="9" defaultRowHeight="14.4"/>
  <cols>
    <col min="1" max="1" width="6.37962962962963" customWidth="1"/>
    <col min="2" max="2" width="30.4537037037037" customWidth="1"/>
    <col min="3" max="3" width="16.0277777777778" customWidth="1"/>
    <col min="4" max="4" width="11.6111111111111" customWidth="1"/>
    <col min="5" max="5" width="14.2685185185185" customWidth="1"/>
    <col min="6" max="6" width="14.5462962962963" customWidth="1"/>
    <col min="7" max="7" width="7.78703703703704" style="1" customWidth="1"/>
    <col min="11" max="11" width="13.2314814814815" customWidth="1"/>
    <col min="13" max="13" width="12.787037037037" customWidth="1"/>
    <col min="14" max="14" width="9.12962962962963"/>
    <col min="17" max="17" width="12.9351851851852" customWidth="1"/>
  </cols>
  <sheetData>
    <row r="1" ht="68" customHeight="1" spans="1:17">
      <c r="A1" s="2" t="s">
        <v>0</v>
      </c>
      <c r="B1" s="3"/>
      <c r="C1" s="3"/>
      <c r="D1" s="3"/>
      <c r="E1" s="3"/>
      <c r="F1" s="3"/>
      <c r="G1" s="3"/>
      <c r="H1" s="3"/>
      <c r="I1" s="3"/>
      <c r="J1" s="3"/>
      <c r="K1" s="3"/>
      <c r="L1" s="3"/>
      <c r="M1" s="3"/>
      <c r="N1" s="3"/>
      <c r="O1" s="3"/>
      <c r="P1" s="3"/>
      <c r="Q1" s="3"/>
    </row>
    <row r="2" ht="69.6" spans="1:17">
      <c r="A2" s="4" t="s">
        <v>1</v>
      </c>
      <c r="B2" s="4" t="s">
        <v>2</v>
      </c>
      <c r="C2" s="4" t="s">
        <v>3</v>
      </c>
      <c r="D2" s="5" t="s">
        <v>4</v>
      </c>
      <c r="E2" s="4" t="s">
        <v>5</v>
      </c>
      <c r="F2" s="4" t="s">
        <v>6</v>
      </c>
      <c r="G2" s="4" t="s">
        <v>7</v>
      </c>
      <c r="H2" s="4" t="s">
        <v>8</v>
      </c>
      <c r="I2" s="4" t="s">
        <v>9</v>
      </c>
      <c r="J2" s="4" t="s">
        <v>10</v>
      </c>
      <c r="K2" s="4" t="s">
        <v>11</v>
      </c>
      <c r="L2" s="5" t="s">
        <v>12</v>
      </c>
      <c r="M2" s="4" t="s">
        <v>13</v>
      </c>
      <c r="N2" s="4" t="s">
        <v>14</v>
      </c>
      <c r="O2" s="4" t="s">
        <v>15</v>
      </c>
      <c r="P2" s="23" t="s">
        <v>16</v>
      </c>
      <c r="Q2" s="29" t="s">
        <v>17</v>
      </c>
    </row>
    <row r="3" s="1" customFormat="1" ht="20" customHeight="1" spans="1:17">
      <c r="A3" s="6">
        <v>1</v>
      </c>
      <c r="B3" s="30" t="s">
        <v>18</v>
      </c>
      <c r="C3" s="31" t="s">
        <v>19</v>
      </c>
      <c r="D3" s="31" t="s">
        <v>20</v>
      </c>
      <c r="E3" s="6" t="s">
        <v>21</v>
      </c>
      <c r="F3" s="6" t="s">
        <v>22</v>
      </c>
      <c r="G3" s="9">
        <v>1</v>
      </c>
      <c r="H3" s="32" t="s">
        <v>23</v>
      </c>
      <c r="I3" s="6" t="s">
        <v>24</v>
      </c>
      <c r="J3" s="8">
        <v>64.17</v>
      </c>
      <c r="K3" s="24">
        <f t="shared" ref="K3:K35" si="0">J3*0.4</f>
        <v>25.668</v>
      </c>
      <c r="L3" s="25">
        <v>86.2</v>
      </c>
      <c r="M3" s="26">
        <f t="shared" ref="M3:M12" si="1">L3*0.6</f>
        <v>51.72</v>
      </c>
      <c r="N3" s="26">
        <f t="shared" ref="N3:N35" si="2">K3+M3</f>
        <v>77.388</v>
      </c>
      <c r="O3" s="9">
        <v>1</v>
      </c>
      <c r="P3" s="9" t="s">
        <v>25</v>
      </c>
      <c r="Q3" s="9"/>
    </row>
    <row r="4" s="1" customFormat="1" ht="20" customHeight="1" spans="1:17">
      <c r="A4" s="6">
        <v>2</v>
      </c>
      <c r="B4" s="30" t="s">
        <v>26</v>
      </c>
      <c r="C4" s="31" t="s">
        <v>27</v>
      </c>
      <c r="D4" s="33" t="s">
        <v>28</v>
      </c>
      <c r="E4" s="6" t="s">
        <v>21</v>
      </c>
      <c r="F4" s="6" t="s">
        <v>22</v>
      </c>
      <c r="G4" s="9">
        <v>2</v>
      </c>
      <c r="H4" s="32" t="s">
        <v>29</v>
      </c>
      <c r="I4" s="6" t="s">
        <v>24</v>
      </c>
      <c r="J4" s="8">
        <v>77.33</v>
      </c>
      <c r="K4" s="24">
        <f t="shared" si="0"/>
        <v>30.932</v>
      </c>
      <c r="L4" s="25">
        <v>85</v>
      </c>
      <c r="M4" s="26">
        <f t="shared" si="1"/>
        <v>51</v>
      </c>
      <c r="N4" s="26">
        <f t="shared" si="2"/>
        <v>81.932</v>
      </c>
      <c r="O4" s="9">
        <v>1</v>
      </c>
      <c r="P4" s="9" t="s">
        <v>25</v>
      </c>
      <c r="Q4" s="9"/>
    </row>
    <row r="5" s="1" customFormat="1" ht="20" customHeight="1" spans="1:17">
      <c r="A5" s="6">
        <v>3</v>
      </c>
      <c r="B5" s="7"/>
      <c r="C5" s="8"/>
      <c r="D5" s="11"/>
      <c r="E5" s="6"/>
      <c r="F5" s="6"/>
      <c r="G5" s="9"/>
      <c r="H5" s="32" t="s">
        <v>30</v>
      </c>
      <c r="I5" s="6" t="s">
        <v>31</v>
      </c>
      <c r="J5" s="8">
        <v>75.5</v>
      </c>
      <c r="K5" s="24">
        <f t="shared" si="0"/>
        <v>30.2</v>
      </c>
      <c r="L5" s="25">
        <v>82.4</v>
      </c>
      <c r="M5" s="26">
        <f t="shared" si="1"/>
        <v>49.44</v>
      </c>
      <c r="N5" s="26">
        <f t="shared" si="2"/>
        <v>79.64</v>
      </c>
      <c r="O5" s="9">
        <v>2</v>
      </c>
      <c r="P5" s="9" t="s">
        <v>25</v>
      </c>
      <c r="Q5" s="9"/>
    </row>
    <row r="6" s="1" customFormat="1" ht="20" customHeight="1" spans="1:17">
      <c r="A6" s="6">
        <v>4</v>
      </c>
      <c r="B6" s="7"/>
      <c r="C6" s="8"/>
      <c r="D6" s="11"/>
      <c r="E6" s="6"/>
      <c r="F6" s="6"/>
      <c r="G6" s="9"/>
      <c r="H6" s="32" t="s">
        <v>32</v>
      </c>
      <c r="I6" s="6" t="s">
        <v>31</v>
      </c>
      <c r="J6" s="8">
        <v>73.5</v>
      </c>
      <c r="K6" s="24">
        <f t="shared" si="0"/>
        <v>29.4</v>
      </c>
      <c r="L6" s="25">
        <v>79.6</v>
      </c>
      <c r="M6" s="26">
        <f t="shared" si="1"/>
        <v>47.76</v>
      </c>
      <c r="N6" s="26">
        <f t="shared" si="2"/>
        <v>77.16</v>
      </c>
      <c r="O6" s="9">
        <v>3</v>
      </c>
      <c r="P6" s="9"/>
      <c r="Q6" s="9"/>
    </row>
    <row r="7" s="1" customFormat="1" ht="20" customHeight="1" spans="1:17">
      <c r="A7" s="6">
        <v>5</v>
      </c>
      <c r="B7" s="7"/>
      <c r="C7" s="8"/>
      <c r="D7" s="11"/>
      <c r="E7" s="6"/>
      <c r="F7" s="6"/>
      <c r="G7" s="9"/>
      <c r="H7" s="32" t="s">
        <v>33</v>
      </c>
      <c r="I7" s="6" t="s">
        <v>31</v>
      </c>
      <c r="J7" s="8">
        <v>76.83</v>
      </c>
      <c r="K7" s="24">
        <f t="shared" si="0"/>
        <v>30.732</v>
      </c>
      <c r="L7" s="25">
        <v>76</v>
      </c>
      <c r="M7" s="26">
        <f t="shared" si="1"/>
        <v>45.6</v>
      </c>
      <c r="N7" s="26">
        <f t="shared" si="2"/>
        <v>76.332</v>
      </c>
      <c r="O7" s="9">
        <v>4</v>
      </c>
      <c r="P7" s="9"/>
      <c r="Q7" s="9"/>
    </row>
    <row r="8" s="1" customFormat="1" ht="20" customHeight="1" spans="1:17">
      <c r="A8" s="6">
        <v>6</v>
      </c>
      <c r="B8" s="6" t="s">
        <v>34</v>
      </c>
      <c r="C8" s="31" t="s">
        <v>27</v>
      </c>
      <c r="D8" s="33" t="s">
        <v>35</v>
      </c>
      <c r="E8" s="6" t="s">
        <v>36</v>
      </c>
      <c r="F8" s="12" t="s">
        <v>37</v>
      </c>
      <c r="G8" s="9">
        <v>1</v>
      </c>
      <c r="H8" s="32" t="s">
        <v>38</v>
      </c>
      <c r="I8" s="6" t="s">
        <v>24</v>
      </c>
      <c r="J8" s="8">
        <v>86.5</v>
      </c>
      <c r="K8" s="24">
        <f t="shared" si="0"/>
        <v>34.6</v>
      </c>
      <c r="L8" s="25">
        <v>90.4</v>
      </c>
      <c r="M8" s="26">
        <f t="shared" si="1"/>
        <v>54.24</v>
      </c>
      <c r="N8" s="26">
        <f t="shared" si="2"/>
        <v>88.84</v>
      </c>
      <c r="O8" s="9">
        <v>1</v>
      </c>
      <c r="P8" s="9" t="s">
        <v>25</v>
      </c>
      <c r="Q8" s="9"/>
    </row>
    <row r="9" s="1" customFormat="1" ht="20" customHeight="1" spans="1:17">
      <c r="A9" s="6">
        <v>7</v>
      </c>
      <c r="B9" s="6"/>
      <c r="C9" s="8"/>
      <c r="D9" s="11"/>
      <c r="E9" s="6"/>
      <c r="F9" s="12"/>
      <c r="G9" s="9"/>
      <c r="H9" s="32" t="s">
        <v>39</v>
      </c>
      <c r="I9" s="6" t="s">
        <v>24</v>
      </c>
      <c r="J9" s="8">
        <v>82.17</v>
      </c>
      <c r="K9" s="24">
        <f t="shared" si="0"/>
        <v>32.868</v>
      </c>
      <c r="L9" s="25">
        <v>88.6</v>
      </c>
      <c r="M9" s="26">
        <f t="shared" si="1"/>
        <v>53.16</v>
      </c>
      <c r="N9" s="26">
        <f t="shared" si="2"/>
        <v>86.028</v>
      </c>
      <c r="O9" s="9">
        <v>2</v>
      </c>
      <c r="P9" s="9"/>
      <c r="Q9" s="9"/>
    </row>
    <row r="10" s="1" customFormat="1" ht="20" customHeight="1" spans="1:17">
      <c r="A10" s="6">
        <v>8</v>
      </c>
      <c r="B10" s="6" t="s">
        <v>40</v>
      </c>
      <c r="C10" s="31" t="s">
        <v>19</v>
      </c>
      <c r="D10" s="33" t="s">
        <v>41</v>
      </c>
      <c r="E10" s="6" t="s">
        <v>21</v>
      </c>
      <c r="F10" s="6" t="s">
        <v>22</v>
      </c>
      <c r="G10" s="9">
        <v>1</v>
      </c>
      <c r="H10" s="32" t="s">
        <v>42</v>
      </c>
      <c r="I10" s="6" t="s">
        <v>24</v>
      </c>
      <c r="J10" s="8">
        <v>67.83</v>
      </c>
      <c r="K10" s="24">
        <f t="shared" si="0"/>
        <v>27.132</v>
      </c>
      <c r="L10" s="25">
        <v>83.8</v>
      </c>
      <c r="M10" s="26">
        <f t="shared" si="1"/>
        <v>50.28</v>
      </c>
      <c r="N10" s="26">
        <f t="shared" si="2"/>
        <v>77.412</v>
      </c>
      <c r="O10" s="9">
        <v>1</v>
      </c>
      <c r="P10" s="9" t="s">
        <v>25</v>
      </c>
      <c r="Q10" s="9"/>
    </row>
    <row r="11" s="1" customFormat="1" ht="20" customHeight="1" spans="1:17">
      <c r="A11" s="6">
        <v>9</v>
      </c>
      <c r="B11" s="6"/>
      <c r="C11" s="8"/>
      <c r="D11" s="11"/>
      <c r="E11" s="6"/>
      <c r="F11" s="6"/>
      <c r="G11" s="9"/>
      <c r="H11" s="32" t="s">
        <v>43</v>
      </c>
      <c r="I11" s="6" t="s">
        <v>24</v>
      </c>
      <c r="J11" s="8">
        <v>66.17</v>
      </c>
      <c r="K11" s="24">
        <f t="shared" si="0"/>
        <v>26.468</v>
      </c>
      <c r="L11" s="25">
        <v>80.6</v>
      </c>
      <c r="M11" s="26">
        <f t="shared" si="1"/>
        <v>48.36</v>
      </c>
      <c r="N11" s="26">
        <f t="shared" si="2"/>
        <v>74.828</v>
      </c>
      <c r="O11" s="9">
        <v>2</v>
      </c>
      <c r="P11" s="9"/>
      <c r="Q11" s="9"/>
    </row>
    <row r="12" s="1" customFormat="1" ht="20" customHeight="1" spans="1:17">
      <c r="A12" s="6">
        <v>10</v>
      </c>
      <c r="B12" s="6"/>
      <c r="C12" s="8"/>
      <c r="D12" s="11"/>
      <c r="E12" s="6"/>
      <c r="F12" s="6"/>
      <c r="G12" s="9"/>
      <c r="H12" s="32" t="s">
        <v>44</v>
      </c>
      <c r="I12" s="6" t="s">
        <v>24</v>
      </c>
      <c r="J12" s="8">
        <v>61</v>
      </c>
      <c r="K12" s="24">
        <f t="shared" si="0"/>
        <v>24.4</v>
      </c>
      <c r="L12" s="25">
        <v>81</v>
      </c>
      <c r="M12" s="26">
        <f t="shared" si="1"/>
        <v>48.6</v>
      </c>
      <c r="N12" s="26">
        <f t="shared" si="2"/>
        <v>73</v>
      </c>
      <c r="O12" s="9">
        <v>3</v>
      </c>
      <c r="P12" s="9"/>
      <c r="Q12" s="9"/>
    </row>
    <row r="13" s="1" customFormat="1" ht="20" customHeight="1" spans="1:17">
      <c r="A13" s="6">
        <v>11</v>
      </c>
      <c r="B13" s="6"/>
      <c r="C13" s="8"/>
      <c r="D13" s="11"/>
      <c r="E13" s="6"/>
      <c r="F13" s="6"/>
      <c r="G13" s="9"/>
      <c r="H13" s="32" t="s">
        <v>45</v>
      </c>
      <c r="I13" s="6" t="s">
        <v>24</v>
      </c>
      <c r="J13" s="8">
        <v>60.17</v>
      </c>
      <c r="K13" s="24">
        <f t="shared" si="0"/>
        <v>24.068</v>
      </c>
      <c r="L13" s="25" t="s">
        <v>46</v>
      </c>
      <c r="M13" s="26">
        <v>0</v>
      </c>
      <c r="N13" s="26">
        <f t="shared" si="2"/>
        <v>24.068</v>
      </c>
      <c r="O13" s="9">
        <v>4</v>
      </c>
      <c r="P13" s="9"/>
      <c r="Q13" s="9"/>
    </row>
    <row r="14" s="1" customFormat="1" ht="20" customHeight="1" spans="1:17">
      <c r="A14" s="6">
        <v>12</v>
      </c>
      <c r="B14" s="6"/>
      <c r="C14" s="8"/>
      <c r="D14" s="11"/>
      <c r="E14" s="6"/>
      <c r="F14" s="6"/>
      <c r="G14" s="9"/>
      <c r="H14" s="32" t="s">
        <v>47</v>
      </c>
      <c r="I14" s="6" t="s">
        <v>24</v>
      </c>
      <c r="J14" s="8">
        <v>57.67</v>
      </c>
      <c r="K14" s="24">
        <f t="shared" si="0"/>
        <v>23.068</v>
      </c>
      <c r="L14" s="25" t="s">
        <v>46</v>
      </c>
      <c r="M14" s="26">
        <v>0</v>
      </c>
      <c r="N14" s="26">
        <f t="shared" si="2"/>
        <v>23.068</v>
      </c>
      <c r="O14" s="9">
        <v>5</v>
      </c>
      <c r="P14" s="9"/>
      <c r="Q14" s="9"/>
    </row>
    <row r="15" s="1" customFormat="1" ht="20" customHeight="1" spans="1:17">
      <c r="A15" s="6">
        <v>13</v>
      </c>
      <c r="B15" s="6" t="s">
        <v>48</v>
      </c>
      <c r="C15" s="31" t="s">
        <v>49</v>
      </c>
      <c r="D15" s="31" t="s">
        <v>50</v>
      </c>
      <c r="E15" s="6" t="s">
        <v>36</v>
      </c>
      <c r="F15" s="12" t="s">
        <v>37</v>
      </c>
      <c r="G15" s="9">
        <v>1</v>
      </c>
      <c r="H15" s="32" t="s">
        <v>51</v>
      </c>
      <c r="I15" s="6" t="s">
        <v>31</v>
      </c>
      <c r="J15" s="8">
        <v>67</v>
      </c>
      <c r="K15" s="24">
        <f t="shared" si="0"/>
        <v>26.8</v>
      </c>
      <c r="L15" s="25">
        <v>82.4</v>
      </c>
      <c r="M15" s="26">
        <f t="shared" ref="M15:M17" si="3">L15*0.6</f>
        <v>49.44</v>
      </c>
      <c r="N15" s="26">
        <f t="shared" si="2"/>
        <v>76.24</v>
      </c>
      <c r="O15" s="9">
        <v>1</v>
      </c>
      <c r="P15" s="9" t="s">
        <v>25</v>
      </c>
      <c r="Q15" s="9"/>
    </row>
    <row r="16" s="1" customFormat="1" ht="20" customHeight="1" spans="1:17">
      <c r="A16" s="6">
        <v>14</v>
      </c>
      <c r="B16" s="6"/>
      <c r="C16" s="8"/>
      <c r="D16" s="8"/>
      <c r="E16" s="6"/>
      <c r="F16" s="12"/>
      <c r="G16" s="9"/>
      <c r="H16" s="32" t="s">
        <v>52</v>
      </c>
      <c r="I16" s="6" t="s">
        <v>31</v>
      </c>
      <c r="J16" s="8">
        <v>56.17</v>
      </c>
      <c r="K16" s="24">
        <f t="shared" si="0"/>
        <v>22.468</v>
      </c>
      <c r="L16" s="25">
        <v>82.6</v>
      </c>
      <c r="M16" s="26">
        <f t="shared" si="3"/>
        <v>49.56</v>
      </c>
      <c r="N16" s="26">
        <f t="shared" si="2"/>
        <v>72.028</v>
      </c>
      <c r="O16" s="9">
        <v>2</v>
      </c>
      <c r="P16" s="9"/>
      <c r="Q16" s="9"/>
    </row>
    <row r="17" s="1" customFormat="1" ht="20" customHeight="1" spans="1:17">
      <c r="A17" s="6">
        <v>15</v>
      </c>
      <c r="B17" s="6" t="s">
        <v>53</v>
      </c>
      <c r="C17" s="31" t="s">
        <v>19</v>
      </c>
      <c r="D17" s="33" t="s">
        <v>54</v>
      </c>
      <c r="E17" s="6" t="s">
        <v>21</v>
      </c>
      <c r="F17" s="6" t="s">
        <v>22</v>
      </c>
      <c r="G17" s="9">
        <v>1</v>
      </c>
      <c r="H17" s="13" t="s">
        <v>55</v>
      </c>
      <c r="I17" s="6" t="s">
        <v>24</v>
      </c>
      <c r="J17" s="8">
        <v>81.33</v>
      </c>
      <c r="K17" s="24">
        <f t="shared" si="0"/>
        <v>32.532</v>
      </c>
      <c r="L17" s="25">
        <v>81.8</v>
      </c>
      <c r="M17" s="26">
        <f t="shared" si="3"/>
        <v>49.08</v>
      </c>
      <c r="N17" s="26">
        <f t="shared" si="2"/>
        <v>81.612</v>
      </c>
      <c r="O17" s="9">
        <v>1</v>
      </c>
      <c r="P17" s="9" t="s">
        <v>25</v>
      </c>
      <c r="Q17" s="9"/>
    </row>
    <row r="18" s="1" customFormat="1" ht="20" customHeight="1" spans="1:17">
      <c r="A18" s="6">
        <v>16</v>
      </c>
      <c r="B18" s="6"/>
      <c r="C18" s="8"/>
      <c r="D18" s="11"/>
      <c r="E18" s="6"/>
      <c r="F18" s="6"/>
      <c r="G18" s="9"/>
      <c r="H18" s="13" t="s">
        <v>56</v>
      </c>
      <c r="I18" s="6" t="s">
        <v>24</v>
      </c>
      <c r="J18" s="8">
        <v>66.33</v>
      </c>
      <c r="K18" s="24">
        <f t="shared" si="0"/>
        <v>26.532</v>
      </c>
      <c r="L18" s="25" t="s">
        <v>46</v>
      </c>
      <c r="M18" s="26">
        <v>0</v>
      </c>
      <c r="N18" s="26">
        <f t="shared" si="2"/>
        <v>26.532</v>
      </c>
      <c r="O18" s="9">
        <v>2</v>
      </c>
      <c r="P18" s="9"/>
      <c r="Q18" s="9"/>
    </row>
    <row r="19" s="1" customFormat="1" ht="20" customHeight="1" spans="1:17">
      <c r="A19" s="6">
        <v>17</v>
      </c>
      <c r="B19" s="6" t="s">
        <v>57</v>
      </c>
      <c r="C19" s="31" t="s">
        <v>58</v>
      </c>
      <c r="D19" s="33" t="s">
        <v>59</v>
      </c>
      <c r="E19" s="6" t="s">
        <v>36</v>
      </c>
      <c r="F19" s="12" t="s">
        <v>37</v>
      </c>
      <c r="G19" s="9">
        <v>1</v>
      </c>
      <c r="H19" s="32" t="s">
        <v>60</v>
      </c>
      <c r="I19" s="6" t="s">
        <v>24</v>
      </c>
      <c r="J19" s="8">
        <v>58.5</v>
      </c>
      <c r="K19" s="24">
        <f t="shared" si="0"/>
        <v>23.4</v>
      </c>
      <c r="L19" s="25">
        <v>81.8</v>
      </c>
      <c r="M19" s="26">
        <f t="shared" ref="M19:M25" si="4">L19*0.6</f>
        <v>49.08</v>
      </c>
      <c r="N19" s="26">
        <f t="shared" si="2"/>
        <v>72.48</v>
      </c>
      <c r="O19" s="9">
        <v>1</v>
      </c>
      <c r="P19" s="9" t="s">
        <v>25</v>
      </c>
      <c r="Q19" s="9"/>
    </row>
    <row r="20" s="1" customFormat="1" ht="20" customHeight="1" spans="1:17">
      <c r="A20" s="6">
        <v>18</v>
      </c>
      <c r="B20" s="6"/>
      <c r="C20" s="8"/>
      <c r="D20" s="11"/>
      <c r="E20" s="6"/>
      <c r="F20" s="12"/>
      <c r="G20" s="9"/>
      <c r="H20" s="32" t="s">
        <v>61</v>
      </c>
      <c r="I20" s="6" t="s">
        <v>24</v>
      </c>
      <c r="J20" s="8">
        <v>58.67</v>
      </c>
      <c r="K20" s="24">
        <f t="shared" si="0"/>
        <v>23.468</v>
      </c>
      <c r="L20" s="25">
        <v>78.8</v>
      </c>
      <c r="M20" s="26">
        <f t="shared" si="4"/>
        <v>47.28</v>
      </c>
      <c r="N20" s="26">
        <f t="shared" si="2"/>
        <v>70.748</v>
      </c>
      <c r="O20" s="9">
        <v>2</v>
      </c>
      <c r="P20" s="9"/>
      <c r="Q20" s="9"/>
    </row>
    <row r="21" s="1" customFormat="1" ht="20" customHeight="1" spans="1:17">
      <c r="A21" s="6">
        <v>19</v>
      </c>
      <c r="B21" s="6" t="s">
        <v>57</v>
      </c>
      <c r="C21" s="31" t="s">
        <v>19</v>
      </c>
      <c r="D21" s="33" t="s">
        <v>62</v>
      </c>
      <c r="E21" s="6" t="s">
        <v>21</v>
      </c>
      <c r="F21" s="6" t="s">
        <v>22</v>
      </c>
      <c r="G21" s="9">
        <v>1</v>
      </c>
      <c r="H21" s="32" t="s">
        <v>63</v>
      </c>
      <c r="I21" s="6" t="s">
        <v>24</v>
      </c>
      <c r="J21" s="8">
        <v>67.67</v>
      </c>
      <c r="K21" s="24">
        <f t="shared" si="0"/>
        <v>27.068</v>
      </c>
      <c r="L21" s="25">
        <v>82.8</v>
      </c>
      <c r="M21" s="26">
        <f t="shared" si="4"/>
        <v>49.68</v>
      </c>
      <c r="N21" s="26">
        <f t="shared" si="2"/>
        <v>76.748</v>
      </c>
      <c r="O21" s="9">
        <v>1</v>
      </c>
      <c r="P21" s="9" t="s">
        <v>25</v>
      </c>
      <c r="Q21" s="9"/>
    </row>
    <row r="22" s="1" customFormat="1" ht="20" customHeight="1" spans="1:17">
      <c r="A22" s="6">
        <v>20</v>
      </c>
      <c r="B22" s="6"/>
      <c r="C22" s="8"/>
      <c r="D22" s="11"/>
      <c r="E22" s="6"/>
      <c r="F22" s="6"/>
      <c r="G22" s="9"/>
      <c r="H22" s="32" t="s">
        <v>64</v>
      </c>
      <c r="I22" s="6" t="s">
        <v>24</v>
      </c>
      <c r="J22" s="8">
        <v>59.67</v>
      </c>
      <c r="K22" s="24">
        <f t="shared" si="0"/>
        <v>23.868</v>
      </c>
      <c r="L22" s="25">
        <v>84.2</v>
      </c>
      <c r="M22" s="26">
        <f t="shared" si="4"/>
        <v>50.52</v>
      </c>
      <c r="N22" s="26">
        <f t="shared" si="2"/>
        <v>74.388</v>
      </c>
      <c r="O22" s="9">
        <v>2</v>
      </c>
      <c r="P22" s="9"/>
      <c r="Q22" s="9"/>
    </row>
    <row r="23" s="1" customFormat="1" ht="20" customHeight="1" spans="1:17">
      <c r="A23" s="6">
        <v>21</v>
      </c>
      <c r="B23" s="6"/>
      <c r="C23" s="8"/>
      <c r="D23" s="11"/>
      <c r="E23" s="6"/>
      <c r="F23" s="6"/>
      <c r="G23" s="9"/>
      <c r="H23" s="32" t="s">
        <v>65</v>
      </c>
      <c r="I23" s="6" t="s">
        <v>24</v>
      </c>
      <c r="J23" s="8">
        <v>65.33</v>
      </c>
      <c r="K23" s="24">
        <f t="shared" si="0"/>
        <v>26.132</v>
      </c>
      <c r="L23" s="25">
        <v>79.4</v>
      </c>
      <c r="M23" s="26">
        <f t="shared" si="4"/>
        <v>47.64</v>
      </c>
      <c r="N23" s="26">
        <f t="shared" si="2"/>
        <v>73.772</v>
      </c>
      <c r="O23" s="9">
        <v>3</v>
      </c>
      <c r="P23" s="9"/>
      <c r="Q23" s="9"/>
    </row>
    <row r="24" s="1" customFormat="1" ht="20" customHeight="1" spans="1:17">
      <c r="A24" s="6">
        <v>22</v>
      </c>
      <c r="B24" s="6"/>
      <c r="C24" s="8"/>
      <c r="D24" s="11"/>
      <c r="E24" s="6"/>
      <c r="F24" s="6"/>
      <c r="G24" s="9"/>
      <c r="H24" s="32" t="s">
        <v>66</v>
      </c>
      <c r="I24" s="6" t="s">
        <v>24</v>
      </c>
      <c r="J24" s="8">
        <v>56.83</v>
      </c>
      <c r="K24" s="24">
        <f t="shared" si="0"/>
        <v>22.732</v>
      </c>
      <c r="L24" s="25">
        <v>79.6</v>
      </c>
      <c r="M24" s="26">
        <f t="shared" si="4"/>
        <v>47.76</v>
      </c>
      <c r="N24" s="26">
        <f t="shared" si="2"/>
        <v>70.492</v>
      </c>
      <c r="O24" s="9">
        <v>4</v>
      </c>
      <c r="P24" s="9"/>
      <c r="Q24" s="9"/>
    </row>
    <row r="25" s="1" customFormat="1" ht="20" customHeight="1" spans="1:17">
      <c r="A25" s="6">
        <v>23</v>
      </c>
      <c r="B25" s="6"/>
      <c r="C25" s="31" t="s">
        <v>27</v>
      </c>
      <c r="D25" s="33" t="s">
        <v>67</v>
      </c>
      <c r="E25" s="6" t="s">
        <v>36</v>
      </c>
      <c r="F25" s="12" t="s">
        <v>37</v>
      </c>
      <c r="G25" s="9">
        <v>1</v>
      </c>
      <c r="H25" s="32" t="s">
        <v>68</v>
      </c>
      <c r="I25" s="6" t="s">
        <v>31</v>
      </c>
      <c r="J25" s="8">
        <v>73.67</v>
      </c>
      <c r="K25" s="24">
        <f t="shared" si="0"/>
        <v>29.468</v>
      </c>
      <c r="L25" s="25">
        <v>79.6</v>
      </c>
      <c r="M25" s="26">
        <f t="shared" si="4"/>
        <v>47.76</v>
      </c>
      <c r="N25" s="26">
        <f t="shared" si="2"/>
        <v>77.228</v>
      </c>
      <c r="O25" s="9">
        <v>1</v>
      </c>
      <c r="P25" s="9" t="s">
        <v>25</v>
      </c>
      <c r="Q25" s="9"/>
    </row>
    <row r="26" s="1" customFormat="1" ht="20" customHeight="1" spans="1:17">
      <c r="A26" s="6">
        <v>24</v>
      </c>
      <c r="B26" s="6"/>
      <c r="C26" s="8"/>
      <c r="D26" s="14"/>
      <c r="E26" s="6"/>
      <c r="F26" s="12"/>
      <c r="G26" s="9"/>
      <c r="H26" s="32" t="s">
        <v>69</v>
      </c>
      <c r="I26" s="6" t="s">
        <v>31</v>
      </c>
      <c r="J26" s="8">
        <v>68</v>
      </c>
      <c r="K26" s="24">
        <f t="shared" si="0"/>
        <v>27.2</v>
      </c>
      <c r="L26" s="25" t="s">
        <v>70</v>
      </c>
      <c r="M26" s="26">
        <v>0</v>
      </c>
      <c r="N26" s="26">
        <f t="shared" si="2"/>
        <v>27.2</v>
      </c>
      <c r="O26" s="9">
        <v>2</v>
      </c>
      <c r="P26" s="9"/>
      <c r="Q26" s="9"/>
    </row>
    <row r="27" s="1" customFormat="1" ht="20" customHeight="1" spans="1:17">
      <c r="A27" s="6">
        <v>25</v>
      </c>
      <c r="B27" s="6" t="s">
        <v>71</v>
      </c>
      <c r="C27" s="31" t="s">
        <v>27</v>
      </c>
      <c r="D27" s="11" t="s">
        <v>72</v>
      </c>
      <c r="E27" s="6" t="s">
        <v>21</v>
      </c>
      <c r="F27" s="6" t="s">
        <v>22</v>
      </c>
      <c r="G27" s="9">
        <v>1</v>
      </c>
      <c r="H27" s="32" t="s">
        <v>73</v>
      </c>
      <c r="I27" s="6" t="s">
        <v>24</v>
      </c>
      <c r="J27" s="8">
        <v>81.17</v>
      </c>
      <c r="K27" s="24">
        <f t="shared" si="0"/>
        <v>32.468</v>
      </c>
      <c r="L27" s="25">
        <v>80.6</v>
      </c>
      <c r="M27" s="26">
        <f t="shared" ref="M27:M38" si="5">L27*0.6</f>
        <v>48.36</v>
      </c>
      <c r="N27" s="26">
        <f t="shared" si="2"/>
        <v>80.828</v>
      </c>
      <c r="O27" s="9">
        <v>1</v>
      </c>
      <c r="P27" s="9" t="s">
        <v>25</v>
      </c>
      <c r="Q27" s="9"/>
    </row>
    <row r="28" s="1" customFormat="1" ht="20" customHeight="1" spans="1:17">
      <c r="A28" s="6">
        <v>26</v>
      </c>
      <c r="B28" s="6"/>
      <c r="C28" s="31" t="s">
        <v>27</v>
      </c>
      <c r="D28" s="33" t="s">
        <v>74</v>
      </c>
      <c r="E28" s="6" t="s">
        <v>36</v>
      </c>
      <c r="F28" s="12" t="s">
        <v>37</v>
      </c>
      <c r="G28" s="9">
        <v>2</v>
      </c>
      <c r="H28" s="32" t="s">
        <v>75</v>
      </c>
      <c r="I28" s="6" t="s">
        <v>31</v>
      </c>
      <c r="J28" s="8">
        <v>82.83</v>
      </c>
      <c r="K28" s="24">
        <f t="shared" si="0"/>
        <v>33.132</v>
      </c>
      <c r="L28" s="25">
        <v>80.4</v>
      </c>
      <c r="M28" s="26">
        <f t="shared" si="5"/>
        <v>48.24</v>
      </c>
      <c r="N28" s="26">
        <f t="shared" si="2"/>
        <v>81.372</v>
      </c>
      <c r="O28" s="9">
        <v>1</v>
      </c>
      <c r="P28" s="9" t="s">
        <v>25</v>
      </c>
      <c r="Q28" s="9"/>
    </row>
    <row r="29" s="1" customFormat="1" ht="20" customHeight="1" spans="1:17">
      <c r="A29" s="6">
        <v>27</v>
      </c>
      <c r="B29" s="6"/>
      <c r="C29" s="8"/>
      <c r="D29" s="11"/>
      <c r="E29" s="6"/>
      <c r="F29" s="12"/>
      <c r="G29" s="9"/>
      <c r="H29" s="32" t="s">
        <v>76</v>
      </c>
      <c r="I29" s="6" t="s">
        <v>31</v>
      </c>
      <c r="J29" s="8">
        <v>81</v>
      </c>
      <c r="K29" s="24">
        <f t="shared" si="0"/>
        <v>32.4</v>
      </c>
      <c r="L29" s="25">
        <v>81.6</v>
      </c>
      <c r="M29" s="26">
        <f t="shared" si="5"/>
        <v>48.96</v>
      </c>
      <c r="N29" s="26">
        <f t="shared" si="2"/>
        <v>81.36</v>
      </c>
      <c r="O29" s="9">
        <v>2</v>
      </c>
      <c r="P29" s="9" t="s">
        <v>25</v>
      </c>
      <c r="Q29" s="9"/>
    </row>
    <row r="30" s="1" customFormat="1" ht="20" customHeight="1" spans="1:17">
      <c r="A30" s="6">
        <v>28</v>
      </c>
      <c r="B30" s="6"/>
      <c r="C30" s="8"/>
      <c r="D30" s="11"/>
      <c r="E30" s="6"/>
      <c r="F30" s="12"/>
      <c r="G30" s="9"/>
      <c r="H30" s="32" t="s">
        <v>77</v>
      </c>
      <c r="I30" s="6" t="s">
        <v>24</v>
      </c>
      <c r="J30" s="8">
        <v>77.33</v>
      </c>
      <c r="K30" s="24">
        <f t="shared" si="0"/>
        <v>30.932</v>
      </c>
      <c r="L30" s="25">
        <v>83</v>
      </c>
      <c r="M30" s="26">
        <f t="shared" si="5"/>
        <v>49.8</v>
      </c>
      <c r="N30" s="26">
        <f t="shared" si="2"/>
        <v>80.732</v>
      </c>
      <c r="O30" s="9">
        <v>3</v>
      </c>
      <c r="P30" s="9"/>
      <c r="Q30" s="9"/>
    </row>
    <row r="31" s="1" customFormat="1" ht="20" customHeight="1" spans="1:17">
      <c r="A31" s="6">
        <v>29</v>
      </c>
      <c r="B31" s="6"/>
      <c r="C31" s="8"/>
      <c r="D31" s="11"/>
      <c r="E31" s="6"/>
      <c r="F31" s="12"/>
      <c r="G31" s="9"/>
      <c r="H31" s="32" t="s">
        <v>78</v>
      </c>
      <c r="I31" s="6" t="s">
        <v>24</v>
      </c>
      <c r="J31" s="8">
        <v>74.33</v>
      </c>
      <c r="K31" s="24">
        <f t="shared" si="0"/>
        <v>29.732</v>
      </c>
      <c r="L31" s="25">
        <v>80.8</v>
      </c>
      <c r="M31" s="26">
        <f t="shared" si="5"/>
        <v>48.48</v>
      </c>
      <c r="N31" s="26">
        <f t="shared" si="2"/>
        <v>78.212</v>
      </c>
      <c r="O31" s="9">
        <v>4</v>
      </c>
      <c r="P31" s="9"/>
      <c r="Q31" s="9"/>
    </row>
    <row r="32" s="1" customFormat="1" ht="20" customHeight="1" spans="1:17">
      <c r="A32" s="6">
        <v>30</v>
      </c>
      <c r="B32" s="15" t="s">
        <v>79</v>
      </c>
      <c r="C32" s="31" t="s">
        <v>27</v>
      </c>
      <c r="D32" s="31" t="s">
        <v>80</v>
      </c>
      <c r="E32" s="6" t="s">
        <v>21</v>
      </c>
      <c r="F32" s="6" t="s">
        <v>22</v>
      </c>
      <c r="G32" s="9">
        <v>1</v>
      </c>
      <c r="H32" s="32" t="s">
        <v>81</v>
      </c>
      <c r="I32" s="6" t="s">
        <v>24</v>
      </c>
      <c r="J32" s="8">
        <v>80.5</v>
      </c>
      <c r="K32" s="24">
        <f t="shared" si="0"/>
        <v>32.2</v>
      </c>
      <c r="L32" s="25">
        <v>83.8</v>
      </c>
      <c r="M32" s="26">
        <f t="shared" si="5"/>
        <v>50.28</v>
      </c>
      <c r="N32" s="26">
        <f t="shared" si="2"/>
        <v>82.48</v>
      </c>
      <c r="O32" s="9">
        <v>1</v>
      </c>
      <c r="P32" s="9" t="s">
        <v>25</v>
      </c>
      <c r="Q32" s="9"/>
    </row>
    <row r="33" s="1" customFormat="1" ht="20" customHeight="1" spans="1:17">
      <c r="A33" s="6">
        <v>31</v>
      </c>
      <c r="B33" s="16"/>
      <c r="C33" s="31" t="s">
        <v>19</v>
      </c>
      <c r="D33" s="33" t="s">
        <v>82</v>
      </c>
      <c r="E33" s="6" t="s">
        <v>21</v>
      </c>
      <c r="F33" s="6" t="s">
        <v>22</v>
      </c>
      <c r="G33" s="9">
        <v>1</v>
      </c>
      <c r="H33" s="32" t="s">
        <v>83</v>
      </c>
      <c r="I33" s="6" t="s">
        <v>24</v>
      </c>
      <c r="J33" s="8">
        <v>73.17</v>
      </c>
      <c r="K33" s="24">
        <f t="shared" si="0"/>
        <v>29.268</v>
      </c>
      <c r="L33" s="25">
        <v>83.6</v>
      </c>
      <c r="M33" s="26">
        <f t="shared" si="5"/>
        <v>50.16</v>
      </c>
      <c r="N33" s="26">
        <f t="shared" si="2"/>
        <v>79.428</v>
      </c>
      <c r="O33" s="9">
        <v>1</v>
      </c>
      <c r="P33" s="9" t="s">
        <v>25</v>
      </c>
      <c r="Q33" s="9"/>
    </row>
    <row r="34" s="1" customFormat="1" ht="20" customHeight="1" spans="1:17">
      <c r="A34" s="6">
        <v>32</v>
      </c>
      <c r="B34" s="16"/>
      <c r="C34" s="8"/>
      <c r="D34" s="11"/>
      <c r="E34" s="6"/>
      <c r="F34" s="6"/>
      <c r="G34" s="9"/>
      <c r="H34" s="32" t="s">
        <v>84</v>
      </c>
      <c r="I34" s="6" t="s">
        <v>24</v>
      </c>
      <c r="J34" s="8">
        <v>70.5</v>
      </c>
      <c r="K34" s="24">
        <f t="shared" si="0"/>
        <v>28.2</v>
      </c>
      <c r="L34" s="25">
        <v>84</v>
      </c>
      <c r="M34" s="26">
        <f t="shared" si="5"/>
        <v>50.4</v>
      </c>
      <c r="N34" s="26">
        <f t="shared" si="2"/>
        <v>78.6</v>
      </c>
      <c r="O34" s="9">
        <v>2</v>
      </c>
      <c r="P34" s="9"/>
      <c r="Q34" s="9"/>
    </row>
    <row r="35" s="1" customFormat="1" ht="20" customHeight="1" spans="1:17">
      <c r="A35" s="6">
        <v>33</v>
      </c>
      <c r="B35" s="16"/>
      <c r="C35" s="8"/>
      <c r="D35" s="11"/>
      <c r="E35" s="6"/>
      <c r="F35" s="6"/>
      <c r="G35" s="9"/>
      <c r="H35" s="10" t="s">
        <v>85</v>
      </c>
      <c r="I35" s="6" t="s">
        <v>24</v>
      </c>
      <c r="J35" s="8">
        <v>60.83</v>
      </c>
      <c r="K35" s="24">
        <f t="shared" si="0"/>
        <v>24.332</v>
      </c>
      <c r="L35" s="25">
        <v>77.6</v>
      </c>
      <c r="M35" s="26">
        <f t="shared" si="5"/>
        <v>46.56</v>
      </c>
      <c r="N35" s="26">
        <f t="shared" si="2"/>
        <v>70.892</v>
      </c>
      <c r="O35" s="9">
        <v>3</v>
      </c>
      <c r="P35" s="9"/>
      <c r="Q35" s="9"/>
    </row>
    <row r="36" s="1" customFormat="1" ht="22" customHeight="1" spans="1:17">
      <c r="A36" s="6">
        <v>34</v>
      </c>
      <c r="B36" s="17"/>
      <c r="C36" s="8" t="s">
        <v>27</v>
      </c>
      <c r="D36" s="8" t="s">
        <v>86</v>
      </c>
      <c r="E36" s="18" t="s">
        <v>87</v>
      </c>
      <c r="F36" s="6" t="s">
        <v>88</v>
      </c>
      <c r="G36" s="9"/>
      <c r="H36" s="10" t="s">
        <v>89</v>
      </c>
      <c r="I36" s="6" t="s">
        <v>24</v>
      </c>
      <c r="J36" s="27" t="s">
        <v>90</v>
      </c>
      <c r="K36" s="27" t="s">
        <v>90</v>
      </c>
      <c r="L36" s="27" t="s">
        <v>90</v>
      </c>
      <c r="M36" s="27" t="s">
        <v>90</v>
      </c>
      <c r="N36" s="27" t="s">
        <v>90</v>
      </c>
      <c r="O36" s="27" t="s">
        <v>90</v>
      </c>
      <c r="P36" s="9" t="s">
        <v>25</v>
      </c>
      <c r="Q36" s="9" t="s">
        <v>91</v>
      </c>
    </row>
    <row r="37" s="1" customFormat="1" ht="20" customHeight="1" spans="1:17">
      <c r="A37" s="6">
        <v>35</v>
      </c>
      <c r="B37" s="19" t="s">
        <v>92</v>
      </c>
      <c r="C37" s="31" t="s">
        <v>58</v>
      </c>
      <c r="D37" s="31" t="s">
        <v>93</v>
      </c>
      <c r="E37" s="6" t="s">
        <v>36</v>
      </c>
      <c r="F37" s="12" t="s">
        <v>37</v>
      </c>
      <c r="G37" s="9">
        <v>1</v>
      </c>
      <c r="H37" s="32" t="s">
        <v>94</v>
      </c>
      <c r="I37" s="6" t="s">
        <v>24</v>
      </c>
      <c r="J37" s="8">
        <v>69.5</v>
      </c>
      <c r="K37" s="24">
        <f>J37*0.4</f>
        <v>27.8</v>
      </c>
      <c r="L37" s="25">
        <v>85</v>
      </c>
      <c r="M37" s="26">
        <f>L37*0.6</f>
        <v>51</v>
      </c>
      <c r="N37" s="26">
        <f>K37+M37</f>
        <v>78.8</v>
      </c>
      <c r="O37" s="9">
        <v>1</v>
      </c>
      <c r="P37" s="9" t="s">
        <v>25</v>
      </c>
      <c r="Q37" s="9"/>
    </row>
    <row r="38" s="1" customFormat="1" ht="20" customHeight="1" spans="1:17">
      <c r="A38" s="6">
        <v>36</v>
      </c>
      <c r="B38" s="20"/>
      <c r="C38" s="8"/>
      <c r="D38" s="8"/>
      <c r="E38" s="6"/>
      <c r="F38" s="12"/>
      <c r="G38" s="9"/>
      <c r="H38" s="32" t="s">
        <v>95</v>
      </c>
      <c r="I38" s="6" t="s">
        <v>24</v>
      </c>
      <c r="J38" s="8">
        <v>61</v>
      </c>
      <c r="K38" s="24">
        <f>J38*0.4</f>
        <v>24.4</v>
      </c>
      <c r="L38" s="25">
        <v>82.6</v>
      </c>
      <c r="M38" s="26">
        <f>L38*0.6</f>
        <v>49.56</v>
      </c>
      <c r="N38" s="26">
        <f>K38+M38</f>
        <v>73.96</v>
      </c>
      <c r="O38" s="9">
        <v>2</v>
      </c>
      <c r="P38" s="9"/>
      <c r="Q38" s="9"/>
    </row>
    <row r="39" s="1" customFormat="1" ht="20" customHeight="1" spans="1:17">
      <c r="A39" s="6">
        <v>37</v>
      </c>
      <c r="B39" s="20"/>
      <c r="C39" s="8" t="s">
        <v>96</v>
      </c>
      <c r="D39" s="33" t="s">
        <v>97</v>
      </c>
      <c r="E39" s="6" t="s">
        <v>36</v>
      </c>
      <c r="F39" s="12" t="s">
        <v>37</v>
      </c>
      <c r="G39" s="9">
        <v>1</v>
      </c>
      <c r="H39" s="32" t="s">
        <v>98</v>
      </c>
      <c r="I39" s="6" t="s">
        <v>24</v>
      </c>
      <c r="J39" s="8">
        <v>72.83</v>
      </c>
      <c r="K39" s="24">
        <f>J39*0.4</f>
        <v>29.132</v>
      </c>
      <c r="L39" s="25">
        <v>84.6</v>
      </c>
      <c r="M39" s="26">
        <f>L39*0.6</f>
        <v>50.76</v>
      </c>
      <c r="N39" s="26">
        <f>K39+M39</f>
        <v>79.892</v>
      </c>
      <c r="O39" s="9">
        <v>1</v>
      </c>
      <c r="P39" s="9" t="s">
        <v>25</v>
      </c>
      <c r="Q39" s="9"/>
    </row>
    <row r="40" s="1" customFormat="1" ht="20" customHeight="1" spans="1:17">
      <c r="A40" s="6">
        <v>38</v>
      </c>
      <c r="B40" s="20"/>
      <c r="C40" s="8"/>
      <c r="D40" s="11"/>
      <c r="E40" s="6"/>
      <c r="F40" s="12"/>
      <c r="G40" s="9"/>
      <c r="H40" s="32" t="s">
        <v>99</v>
      </c>
      <c r="I40" s="6" t="s">
        <v>24</v>
      </c>
      <c r="J40" s="8">
        <v>63.17</v>
      </c>
      <c r="K40" s="24">
        <f>J40*0.4</f>
        <v>25.268</v>
      </c>
      <c r="L40" s="25" t="s">
        <v>46</v>
      </c>
      <c r="M40" s="26">
        <v>0</v>
      </c>
      <c r="N40" s="26">
        <f>K40+M40</f>
        <v>25.268</v>
      </c>
      <c r="O40" s="9">
        <v>2</v>
      </c>
      <c r="P40" s="9"/>
      <c r="Q40" s="9"/>
    </row>
    <row r="41" s="1" customFormat="1" ht="24" customHeight="1" spans="1:17">
      <c r="A41" s="6">
        <v>39</v>
      </c>
      <c r="B41" s="21"/>
      <c r="C41" s="8" t="s">
        <v>27</v>
      </c>
      <c r="D41" s="8" t="s">
        <v>100</v>
      </c>
      <c r="E41" s="18" t="s">
        <v>87</v>
      </c>
      <c r="F41" s="6" t="s">
        <v>88</v>
      </c>
      <c r="G41" s="9"/>
      <c r="H41" s="10" t="s">
        <v>101</v>
      </c>
      <c r="I41" s="6" t="s">
        <v>24</v>
      </c>
      <c r="J41" s="27" t="s">
        <v>90</v>
      </c>
      <c r="K41" s="27" t="s">
        <v>90</v>
      </c>
      <c r="L41" s="27" t="s">
        <v>90</v>
      </c>
      <c r="M41" s="27" t="s">
        <v>90</v>
      </c>
      <c r="N41" s="27" t="s">
        <v>90</v>
      </c>
      <c r="O41" s="27" t="s">
        <v>90</v>
      </c>
      <c r="P41" s="9" t="s">
        <v>25</v>
      </c>
      <c r="Q41" s="9" t="s">
        <v>91</v>
      </c>
    </row>
    <row r="42" s="1" customFormat="1" ht="20" customHeight="1" spans="1:17">
      <c r="A42" s="6">
        <v>40</v>
      </c>
      <c r="B42" s="6" t="s">
        <v>102</v>
      </c>
      <c r="C42" s="31" t="s">
        <v>19</v>
      </c>
      <c r="D42" s="33" t="s">
        <v>103</v>
      </c>
      <c r="E42" s="6" t="s">
        <v>36</v>
      </c>
      <c r="F42" s="12" t="s">
        <v>37</v>
      </c>
      <c r="G42" s="9">
        <v>2</v>
      </c>
      <c r="H42" s="32" t="s">
        <v>104</v>
      </c>
      <c r="I42" s="6" t="s">
        <v>24</v>
      </c>
      <c r="J42" s="8">
        <v>74</v>
      </c>
      <c r="K42" s="24">
        <f>J42*0.4</f>
        <v>29.6</v>
      </c>
      <c r="L42" s="25">
        <v>85.2</v>
      </c>
      <c r="M42" s="26">
        <f>L42*0.6</f>
        <v>51.12</v>
      </c>
      <c r="N42" s="26">
        <f>K42+M42</f>
        <v>80.72</v>
      </c>
      <c r="O42" s="9">
        <v>1</v>
      </c>
      <c r="P42" s="9" t="s">
        <v>25</v>
      </c>
      <c r="Q42" s="9"/>
    </row>
    <row r="43" s="1" customFormat="1" ht="20" customHeight="1" spans="1:17">
      <c r="A43" s="6">
        <v>41</v>
      </c>
      <c r="B43" s="6"/>
      <c r="C43" s="8"/>
      <c r="D43" s="11"/>
      <c r="E43" s="6"/>
      <c r="F43" s="12"/>
      <c r="G43" s="9"/>
      <c r="H43" s="32" t="s">
        <v>105</v>
      </c>
      <c r="I43" s="6" t="s">
        <v>24</v>
      </c>
      <c r="J43" s="8">
        <v>72.5</v>
      </c>
      <c r="K43" s="24">
        <f>J43*0.4</f>
        <v>29</v>
      </c>
      <c r="L43" s="25">
        <v>82.8</v>
      </c>
      <c r="M43" s="26">
        <f>L43*0.6</f>
        <v>49.68</v>
      </c>
      <c r="N43" s="26">
        <f>K43+M43</f>
        <v>78.68</v>
      </c>
      <c r="O43" s="9">
        <v>2</v>
      </c>
      <c r="P43" s="9" t="s">
        <v>25</v>
      </c>
      <c r="Q43" s="9"/>
    </row>
    <row r="44" s="1" customFormat="1" ht="20" customHeight="1" spans="1:17">
      <c r="A44" s="6">
        <v>42</v>
      </c>
      <c r="B44" s="6"/>
      <c r="C44" s="8"/>
      <c r="D44" s="11"/>
      <c r="E44" s="6"/>
      <c r="F44" s="12"/>
      <c r="G44" s="9"/>
      <c r="H44" s="32" t="s">
        <v>106</v>
      </c>
      <c r="I44" s="6" t="s">
        <v>24</v>
      </c>
      <c r="J44" s="8">
        <v>71.5</v>
      </c>
      <c r="K44" s="24">
        <f>J44*0.4</f>
        <v>28.6</v>
      </c>
      <c r="L44" s="25">
        <v>81</v>
      </c>
      <c r="M44" s="26">
        <f>L44*0.6</f>
        <v>48.6</v>
      </c>
      <c r="N44" s="26">
        <f>K44+M44</f>
        <v>77.2</v>
      </c>
      <c r="O44" s="9">
        <v>3</v>
      </c>
      <c r="P44" s="9"/>
      <c r="Q44" s="9"/>
    </row>
    <row r="45" s="1" customFormat="1" ht="20" customHeight="1" spans="1:17">
      <c r="A45" s="6">
        <v>43</v>
      </c>
      <c r="B45" s="6"/>
      <c r="C45" s="8"/>
      <c r="D45" s="11"/>
      <c r="E45" s="6"/>
      <c r="F45" s="12"/>
      <c r="G45" s="9"/>
      <c r="H45" s="32" t="s">
        <v>107</v>
      </c>
      <c r="I45" s="6" t="s">
        <v>24</v>
      </c>
      <c r="J45" s="8">
        <v>73.83</v>
      </c>
      <c r="K45" s="24">
        <f>J45*0.4</f>
        <v>29.532</v>
      </c>
      <c r="L45" s="25">
        <v>77.6</v>
      </c>
      <c r="M45" s="26">
        <f>L45*0.6</f>
        <v>46.56</v>
      </c>
      <c r="N45" s="26">
        <f>K45+M45</f>
        <v>76.092</v>
      </c>
      <c r="O45" s="9">
        <v>4</v>
      </c>
      <c r="P45" s="9"/>
      <c r="Q45" s="9"/>
    </row>
    <row r="46" s="1" customFormat="1" ht="26" customHeight="1" spans="1:17">
      <c r="A46" s="6">
        <v>44</v>
      </c>
      <c r="B46" s="15" t="s">
        <v>108</v>
      </c>
      <c r="C46" s="31" t="s">
        <v>27</v>
      </c>
      <c r="D46" s="31" t="s">
        <v>109</v>
      </c>
      <c r="E46" s="6" t="s">
        <v>21</v>
      </c>
      <c r="F46" s="6" t="s">
        <v>22</v>
      </c>
      <c r="G46" s="9">
        <v>1</v>
      </c>
      <c r="H46" s="32" t="s">
        <v>110</v>
      </c>
      <c r="I46" s="6" t="s">
        <v>24</v>
      </c>
      <c r="J46" s="8">
        <v>78.67</v>
      </c>
      <c r="K46" s="24">
        <f>J46*0.4</f>
        <v>31.468</v>
      </c>
      <c r="L46" s="25">
        <v>83.6</v>
      </c>
      <c r="M46" s="26">
        <f>L46*0.6</f>
        <v>50.16</v>
      </c>
      <c r="N46" s="26">
        <f>K46+M46</f>
        <v>81.628</v>
      </c>
      <c r="O46" s="9">
        <v>1</v>
      </c>
      <c r="P46" s="9" t="s">
        <v>25</v>
      </c>
      <c r="Q46" s="9"/>
    </row>
    <row r="47" s="1" customFormat="1" ht="15.6" spans="1:17">
      <c r="A47" s="6">
        <v>45</v>
      </c>
      <c r="B47" s="17"/>
      <c r="C47" s="8" t="s">
        <v>27</v>
      </c>
      <c r="D47" s="8" t="s">
        <v>111</v>
      </c>
      <c r="E47" s="18" t="s">
        <v>87</v>
      </c>
      <c r="F47" s="6" t="s">
        <v>88</v>
      </c>
      <c r="G47" s="9"/>
      <c r="H47" s="10" t="s">
        <v>112</v>
      </c>
      <c r="I47" s="6" t="s">
        <v>24</v>
      </c>
      <c r="J47" s="28" t="s">
        <v>90</v>
      </c>
      <c r="K47" s="28" t="s">
        <v>90</v>
      </c>
      <c r="L47" s="28" t="s">
        <v>90</v>
      </c>
      <c r="M47" s="28" t="s">
        <v>90</v>
      </c>
      <c r="N47" s="28" t="s">
        <v>90</v>
      </c>
      <c r="O47" s="28" t="s">
        <v>90</v>
      </c>
      <c r="P47" s="9" t="s">
        <v>25</v>
      </c>
      <c r="Q47" s="9" t="s">
        <v>91</v>
      </c>
    </row>
    <row r="48" s="1" customFormat="1" ht="20" customHeight="1" spans="1:17">
      <c r="A48" s="6">
        <v>46</v>
      </c>
      <c r="B48" s="6" t="s">
        <v>113</v>
      </c>
      <c r="C48" s="31" t="s">
        <v>19</v>
      </c>
      <c r="D48" s="34" t="s">
        <v>114</v>
      </c>
      <c r="E48" s="6" t="s">
        <v>21</v>
      </c>
      <c r="F48" s="6" t="s">
        <v>22</v>
      </c>
      <c r="G48" s="9">
        <v>1</v>
      </c>
      <c r="H48" s="32" t="s">
        <v>115</v>
      </c>
      <c r="I48" s="6" t="s">
        <v>24</v>
      </c>
      <c r="J48" s="8">
        <v>62.83</v>
      </c>
      <c r="K48" s="24">
        <f>J48*0.4</f>
        <v>25.132</v>
      </c>
      <c r="L48" s="25">
        <v>83.4</v>
      </c>
      <c r="M48" s="26">
        <f>L48*0.6</f>
        <v>50.04</v>
      </c>
      <c r="N48" s="26">
        <f>K48+M48</f>
        <v>75.172</v>
      </c>
      <c r="O48" s="9">
        <v>1</v>
      </c>
      <c r="P48" s="9" t="s">
        <v>25</v>
      </c>
      <c r="Q48" s="9"/>
    </row>
    <row r="49" s="1" customFormat="1" ht="20" customHeight="1" spans="1:17">
      <c r="A49" s="6">
        <v>47</v>
      </c>
      <c r="B49" s="6"/>
      <c r="C49" s="31" t="s">
        <v>58</v>
      </c>
      <c r="D49" s="34" t="s">
        <v>116</v>
      </c>
      <c r="E49" s="6" t="s">
        <v>21</v>
      </c>
      <c r="F49" s="6" t="s">
        <v>22</v>
      </c>
      <c r="G49" s="9">
        <v>1</v>
      </c>
      <c r="H49" s="32" t="s">
        <v>117</v>
      </c>
      <c r="I49" s="6" t="s">
        <v>24</v>
      </c>
      <c r="J49" s="8">
        <v>71.67</v>
      </c>
      <c r="K49" s="24">
        <f>J49*0.4</f>
        <v>28.668</v>
      </c>
      <c r="L49" s="25">
        <v>83.6</v>
      </c>
      <c r="M49" s="26">
        <f>L49*0.6</f>
        <v>50.16</v>
      </c>
      <c r="N49" s="26">
        <f>K49+M49</f>
        <v>78.828</v>
      </c>
      <c r="O49" s="9">
        <v>1</v>
      </c>
      <c r="P49" s="9" t="s">
        <v>25</v>
      </c>
      <c r="Q49" s="9"/>
    </row>
  </sheetData>
  <mergeCells count="79">
    <mergeCell ref="A1:Q1"/>
    <mergeCell ref="B4:B7"/>
    <mergeCell ref="B8:B9"/>
    <mergeCell ref="B10:B14"/>
    <mergeCell ref="B15:B16"/>
    <mergeCell ref="B17:B18"/>
    <mergeCell ref="B19:B20"/>
    <mergeCell ref="B21:B26"/>
    <mergeCell ref="B27:B31"/>
    <mergeCell ref="B32:B36"/>
    <mergeCell ref="B37:B41"/>
    <mergeCell ref="B42:B45"/>
    <mergeCell ref="B46:B47"/>
    <mergeCell ref="B48:B49"/>
    <mergeCell ref="C4:C7"/>
    <mergeCell ref="C8:C9"/>
    <mergeCell ref="C10:C14"/>
    <mergeCell ref="C15:C16"/>
    <mergeCell ref="C17:C18"/>
    <mergeCell ref="C19:C20"/>
    <mergeCell ref="C21:C24"/>
    <mergeCell ref="C25:C26"/>
    <mergeCell ref="C28:C31"/>
    <mergeCell ref="C33:C35"/>
    <mergeCell ref="C37:C38"/>
    <mergeCell ref="C39:C40"/>
    <mergeCell ref="C42:C45"/>
    <mergeCell ref="D4:D7"/>
    <mergeCell ref="D8:D9"/>
    <mergeCell ref="D10:D14"/>
    <mergeCell ref="D15:D16"/>
    <mergeCell ref="D17:D18"/>
    <mergeCell ref="D19:D20"/>
    <mergeCell ref="D21:D24"/>
    <mergeCell ref="D25:D26"/>
    <mergeCell ref="D28:D31"/>
    <mergeCell ref="D33:D35"/>
    <mergeCell ref="D37:D38"/>
    <mergeCell ref="D39:D40"/>
    <mergeCell ref="D42:D45"/>
    <mergeCell ref="E4:E7"/>
    <mergeCell ref="E8:E9"/>
    <mergeCell ref="E10:E14"/>
    <mergeCell ref="E15:E16"/>
    <mergeCell ref="E17:E18"/>
    <mergeCell ref="E19:E20"/>
    <mergeCell ref="E21:E24"/>
    <mergeCell ref="E25:E26"/>
    <mergeCell ref="E28:E31"/>
    <mergeCell ref="E33:E35"/>
    <mergeCell ref="E37:E38"/>
    <mergeCell ref="E39:E40"/>
    <mergeCell ref="E42:E45"/>
    <mergeCell ref="F4:F7"/>
    <mergeCell ref="F8:F9"/>
    <mergeCell ref="F10:F14"/>
    <mergeCell ref="F15:F16"/>
    <mergeCell ref="F17:F18"/>
    <mergeCell ref="F19:F20"/>
    <mergeCell ref="F21:F24"/>
    <mergeCell ref="F25:F26"/>
    <mergeCell ref="F28:F31"/>
    <mergeCell ref="F33:F35"/>
    <mergeCell ref="F37:F38"/>
    <mergeCell ref="F39:F40"/>
    <mergeCell ref="F42:F45"/>
    <mergeCell ref="G4:G7"/>
    <mergeCell ref="G8:G9"/>
    <mergeCell ref="G10:G14"/>
    <mergeCell ref="G15:G16"/>
    <mergeCell ref="G17:G18"/>
    <mergeCell ref="G19:G20"/>
    <mergeCell ref="G21:G24"/>
    <mergeCell ref="G25:G26"/>
    <mergeCell ref="G28:G31"/>
    <mergeCell ref="G33:G35"/>
    <mergeCell ref="G37:G38"/>
    <mergeCell ref="G39:G40"/>
    <mergeCell ref="G42:G45"/>
  </mergeCells>
  <pageMargins left="0.75" right="0.75" top="1" bottom="1" header="0.5" footer="0.5"/>
  <pageSetup paperSize="9" scale="65" orientation="landscape"/>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遇见</cp:lastModifiedBy>
  <dcterms:created xsi:type="dcterms:W3CDTF">2022-12-01T01:20:00Z</dcterms:created>
  <dcterms:modified xsi:type="dcterms:W3CDTF">2022-12-02T06:52:14Z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ECFB4B0C69FB4D1AB892AA41DBB6719F</vt:lpwstr>
  </property>
  <property fmtid="{D5CDD505-2E9C-101B-9397-08002B2CF9AE}" pid="3" name="KSOProductBuildVer">
    <vt:lpwstr>2052-11.1.0.12116</vt:lpwstr>
  </property>
</Properties>
</file>