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2890" windowHeight="8910" tabRatio="857"/>
  </bookViews>
  <sheets>
    <sheet name="综合成绩汇总表" sheetId="5" r:id="rId1"/>
  </sheets>
  <definedNames>
    <definedName name="_xlnm._FilterDatabase" localSheetId="0" hidden="1">综合成绩汇总表!$A$2:$K$19</definedName>
    <definedName name="_xlnm.Print_Titles" localSheetId="0">综合成绩汇总表!$1:$2</definedName>
  </definedNames>
  <calcPr calcId="144525"/>
</workbook>
</file>

<file path=xl/sharedStrings.xml><?xml version="1.0" encoding="utf-8"?>
<sst xmlns="http://schemas.openxmlformats.org/spreadsheetml/2006/main" count="65" uniqueCount="52">
  <si>
    <t>附件2:海口市信息中心公开招聘事业单位工作人员                                                     综合成绩汇总表</t>
  </si>
  <si>
    <t>序号</t>
  </si>
  <si>
    <t>报考岗位</t>
  </si>
  <si>
    <t>准考证号</t>
  </si>
  <si>
    <t>姓名</t>
  </si>
  <si>
    <t>笔试成绩</t>
  </si>
  <si>
    <t>笔试成绩
*60%</t>
  </si>
  <si>
    <t>面试成绩</t>
  </si>
  <si>
    <t>面试成绩
*40%</t>
  </si>
  <si>
    <t>综合成绩</t>
  </si>
  <si>
    <t>排名</t>
  </si>
  <si>
    <t>备注</t>
  </si>
  <si>
    <t>0102-信息化项目管理专业技术岗</t>
  </si>
  <si>
    <t>202211200211</t>
  </si>
  <si>
    <t>王婷</t>
  </si>
  <si>
    <t>202211200204</t>
  </si>
  <si>
    <t>李小群</t>
  </si>
  <si>
    <t>202211200203</t>
  </si>
  <si>
    <t>蔡程涛</t>
  </si>
  <si>
    <t>202211200207</t>
  </si>
  <si>
    <t>庄丽仙</t>
  </si>
  <si>
    <t>202211200210</t>
  </si>
  <si>
    <t>陈太鹏</t>
  </si>
  <si>
    <t>202211200212</t>
  </si>
  <si>
    <t>陈彩英</t>
  </si>
  <si>
    <t>面试缺考</t>
  </si>
  <si>
    <t>0103-系统开发设计专业技术岗</t>
  </si>
  <si>
    <t>202211200222</t>
  </si>
  <si>
    <t>王明辉</t>
  </si>
  <si>
    <t>202211200214</t>
  </si>
  <si>
    <t>谭德帅</t>
  </si>
  <si>
    <t>202211200213</t>
  </si>
  <si>
    <t>冯麟增</t>
  </si>
  <si>
    <t>202211200221</t>
  </si>
  <si>
    <t>殷礼旭</t>
  </si>
  <si>
    <t>0104-信息安全专业技术岗</t>
  </si>
  <si>
    <t>202211200129</t>
  </si>
  <si>
    <t>梁崇海</t>
  </si>
  <si>
    <t>202211200132</t>
  </si>
  <si>
    <t>周鹏伟</t>
  </si>
  <si>
    <t>0105-项目管理专业技术岗</t>
  </si>
  <si>
    <t>202211200229</t>
  </si>
  <si>
    <t>钟钰</t>
  </si>
  <si>
    <t>202211200228</t>
  </si>
  <si>
    <t>林美燕</t>
  </si>
  <si>
    <t>0106-专业技术财务岗</t>
  </si>
  <si>
    <t>202211200119</t>
  </si>
  <si>
    <t>吴明珠</t>
  </si>
  <si>
    <t>202211200122</t>
  </si>
  <si>
    <t>王江月</t>
  </si>
  <si>
    <t>202211200128</t>
  </si>
  <si>
    <t>王杰玲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</si>
</sst>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);\(0\)"/>
    <numFmt numFmtId="177" formatCode="0.00;[Red]0.00"/>
    <numFmt numFmtId="178" formatCode="0.00_ "/>
    <numFmt numFmtId="179" formatCode="0.00_);\(0.00\)"/>
  </numFmts>
  <fonts count="4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4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indexed="10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8"/>
      <color indexed="57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indexed="16"/>
      <name val="宋体"/>
      <charset val="134"/>
    </font>
    <font>
      <b/>
      <sz val="11"/>
      <color indexed="57"/>
      <name val="宋体"/>
      <charset val="134"/>
    </font>
    <font>
      <sz val="11"/>
      <color indexed="60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indexed="9"/>
      <name val="宋体"/>
      <charset val="134"/>
    </font>
    <font>
      <b/>
      <sz val="15"/>
      <color indexed="57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b/>
      <sz val="13"/>
      <color indexed="57"/>
      <name val="宋体"/>
      <charset val="134"/>
    </font>
    <font>
      <sz val="11"/>
      <color indexed="62"/>
      <name val="宋体"/>
      <charset val="134"/>
    </font>
    <font>
      <sz val="11"/>
      <color indexed="8"/>
      <name val="Tahoma"/>
      <charset val="134"/>
    </font>
    <font>
      <sz val="10"/>
      <name val="Arial"/>
      <charset val="13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</borders>
  <cellStyleXfs count="106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2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33" fillId="8" borderId="8" applyNumberFormat="0" applyAlignment="0" applyProtection="0">
      <alignment vertical="center"/>
    </xf>
    <xf numFmtId="0" fontId="18" fillId="15" borderId="9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37" borderId="12" applyNumberFormat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0" borderId="0">
      <alignment vertical="center"/>
    </xf>
    <xf numFmtId="0" fontId="4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4" fillId="37" borderId="12" applyNumberFormat="0" applyAlignment="0" applyProtection="0">
      <alignment vertical="center"/>
    </xf>
    <xf numFmtId="0" fontId="34" fillId="37" borderId="12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41" fillId="31" borderId="3" applyNumberFormat="0" applyAlignment="0" applyProtection="0">
      <alignment vertical="center"/>
    </xf>
    <xf numFmtId="0" fontId="41" fillId="31" borderId="3" applyNumberFormat="0" applyAlignment="0" applyProtection="0">
      <alignment vertical="center"/>
    </xf>
    <xf numFmtId="0" fontId="41" fillId="31" borderId="3" applyNumberFormat="0" applyAlignment="0" applyProtection="0">
      <alignment vertical="center"/>
    </xf>
    <xf numFmtId="0" fontId="29" fillId="38" borderId="14" applyNumberFormat="0" applyFont="0" applyAlignment="0" applyProtection="0">
      <alignment vertical="center"/>
    </xf>
    <xf numFmtId="0" fontId="29" fillId="38" borderId="14" applyNumberFormat="0" applyFont="0" applyAlignment="0" applyProtection="0">
      <alignment vertical="center"/>
    </xf>
    <xf numFmtId="0" fontId="29" fillId="38" borderId="14" applyNumberFormat="0" applyFont="0" applyAlignment="0" applyProtection="0">
      <alignment vertical="center"/>
    </xf>
  </cellStyleXfs>
  <cellXfs count="3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79" fontId="0" fillId="2" borderId="0" xfId="0" applyNumberFormat="1" applyFill="1" applyAlignment="1">
      <alignment horizontal="center" vertical="center"/>
    </xf>
    <xf numFmtId="178" fontId="0" fillId="2" borderId="0" xfId="0" applyNumberFormat="1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179" fontId="4" fillId="0" borderId="0" xfId="0" applyNumberFormat="1" applyFont="1" applyBorder="1"/>
    <xf numFmtId="178" fontId="4" fillId="0" borderId="0" xfId="0" applyNumberFormat="1" applyFont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178" fontId="6" fillId="2" borderId="1" xfId="0" applyNumberFormat="1" applyFont="1" applyFill="1" applyBorder="1" applyAlignment="1">
      <alignment horizontal="center" vertical="center" wrapText="1"/>
    </xf>
    <xf numFmtId="179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/>
    </xf>
    <xf numFmtId="178" fontId="2" fillId="2" borderId="1" xfId="0" applyNumberFormat="1" applyFont="1" applyFill="1" applyBorder="1" applyAlignment="1">
      <alignment horizontal="center" vertical="center"/>
    </xf>
    <xf numFmtId="179" fontId="2" fillId="2" borderId="1" xfId="0" applyNumberFormat="1" applyFont="1" applyFill="1" applyBorder="1" applyAlignment="1">
      <alignment horizontal="center" vertical="center"/>
    </xf>
    <xf numFmtId="179" fontId="7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179" fontId="2" fillId="2" borderId="0" xfId="0" applyNumberFormat="1" applyFont="1" applyFill="1" applyAlignment="1">
      <alignment horizontal="left" vertical="center"/>
    </xf>
    <xf numFmtId="178" fontId="2" fillId="2" borderId="0" xfId="0" applyNumberFormat="1" applyFont="1" applyFill="1" applyAlignment="1">
      <alignment horizontal="left" vertical="center"/>
    </xf>
    <xf numFmtId="176" fontId="4" fillId="0" borderId="0" xfId="0" applyNumberFormat="1" applyFont="1" applyBorder="1"/>
    <xf numFmtId="176" fontId="5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0" xfId="0" applyNumberFormat="1" applyFont="1" applyFill="1" applyAlignment="1">
      <alignment horizontal="left" vertical="center"/>
    </xf>
  </cellXfs>
  <cellStyles count="106">
    <cellStyle name="常规" xfId="0" builtinId="0"/>
    <cellStyle name="货币[0]" xfId="1" builtinId="7"/>
    <cellStyle name="20% - 强调文字颜色 3" xfId="2" builtinId="38"/>
    <cellStyle name="输出 3" xfId="3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标题 5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标题 4 3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标题 6" xfId="28"/>
    <cellStyle name="60% - 强调文字颜色 4" xfId="29" builtinId="44"/>
    <cellStyle name="输出" xfId="30" builtinId="21"/>
    <cellStyle name="计算" xfId="31" builtinId="22"/>
    <cellStyle name="检查单元格" xfId="32" builtinId="23"/>
    <cellStyle name="标题 1 3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标题 1 2" xfId="40"/>
    <cellStyle name="20% - 强调文字颜色 5" xfId="41" builtinId="46"/>
    <cellStyle name="强调文字颜色 1" xfId="42" builtinId="29"/>
    <cellStyle name="20% - 强调文字颜色 1" xfId="43" builtinId="30"/>
    <cellStyle name="链接单元格 3" xfId="44"/>
    <cellStyle name="40% - 强调文字颜色 1" xfId="45" builtinId="31"/>
    <cellStyle name="20% - 强调文字颜色 2" xfId="46" builtinId="34"/>
    <cellStyle name="输出 2" xfId="47"/>
    <cellStyle name="链接单元格 4" xfId="48"/>
    <cellStyle name="40% - 强调文字颜色 2" xfId="49" builtinId="35"/>
    <cellStyle name="标题 1 4" xfId="50"/>
    <cellStyle name="强调文字颜色 3" xfId="51" builtinId="37"/>
    <cellStyle name="强调文字颜色 4" xfId="52" builtinId="41"/>
    <cellStyle name="20% - 强调文字颜色 4" xfId="53" builtinId="42"/>
    <cellStyle name="输出 4" xfId="54"/>
    <cellStyle name="40% - 强调文字颜色 4" xfId="55" builtinId="43"/>
    <cellStyle name="计算 3" xfId="56"/>
    <cellStyle name="强调文字颜色 5" xfId="57" builtinId="45"/>
    <cellStyle name="40% - 强调文字颜色 5" xfId="58" builtinId="47"/>
    <cellStyle name="计算 4" xfId="59"/>
    <cellStyle name="60% - 强调文字颜色 5" xfId="60" builtinId="48"/>
    <cellStyle name="强调文字颜色 6" xfId="61" builtinId="49"/>
    <cellStyle name="40% - 强调文字颜色 6" xfId="62" builtinId="51"/>
    <cellStyle name="适中 2" xfId="63"/>
    <cellStyle name="60% - 强调文字颜色 6" xfId="64" builtinId="52"/>
    <cellStyle name="标题 7" xfId="65"/>
    <cellStyle name="标题 2 2" xfId="66"/>
    <cellStyle name="标题 2 3" xfId="67"/>
    <cellStyle name="标题 2 4" xfId="68"/>
    <cellStyle name="标题 3 2" xfId="69"/>
    <cellStyle name="标题 3 3" xfId="70"/>
    <cellStyle name="标题 3 4" xfId="71"/>
    <cellStyle name="标题 4 2" xfId="72"/>
    <cellStyle name="标题 4 4" xfId="73"/>
    <cellStyle name="检查单元格 2" xfId="74"/>
    <cellStyle name="差 2" xfId="75"/>
    <cellStyle name="差 3" xfId="76"/>
    <cellStyle name="差 4" xfId="77"/>
    <cellStyle name="常规 2" xfId="78"/>
    <cellStyle name="常规 3" xfId="79"/>
    <cellStyle name="常规 4" xfId="80"/>
    <cellStyle name="常规 5" xfId="81"/>
    <cellStyle name="常规 7" xfId="82"/>
    <cellStyle name="好 2" xfId="83"/>
    <cellStyle name="好 3" xfId="84"/>
    <cellStyle name="好 4" xfId="85"/>
    <cellStyle name="汇总 2" xfId="86"/>
    <cellStyle name="汇总 3" xfId="87"/>
    <cellStyle name="汇总 4" xfId="88"/>
    <cellStyle name="检查单元格 3" xfId="89"/>
    <cellStyle name="检查单元格 4" xfId="90"/>
    <cellStyle name="解释性文本 2" xfId="91"/>
    <cellStyle name="解释性文本 3" xfId="92"/>
    <cellStyle name="解释性文本 4" xfId="93"/>
    <cellStyle name="警告文本 2" xfId="94"/>
    <cellStyle name="警告文本 3" xfId="95"/>
    <cellStyle name="警告文本 4" xfId="96"/>
    <cellStyle name="链接单元格 2" xfId="97"/>
    <cellStyle name="适中 3" xfId="98"/>
    <cellStyle name="适中 4" xfId="99"/>
    <cellStyle name="输入 2" xfId="100"/>
    <cellStyle name="输入 3" xfId="101"/>
    <cellStyle name="输入 4" xfId="102"/>
    <cellStyle name="注释 2" xfId="103"/>
    <cellStyle name="注释 3" xfId="104"/>
    <cellStyle name="注释 4" xfId="10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tabSelected="1" workbookViewId="0">
      <selection activeCell="A1" sqref="A1:K1"/>
    </sheetView>
  </sheetViews>
  <sheetFormatPr defaultColWidth="9" defaultRowHeight="47" customHeight="1"/>
  <cols>
    <col min="1" max="1" width="7.5" style="3" customWidth="1"/>
    <col min="2" max="2" width="26.1272727272727" style="4" customWidth="1"/>
    <col min="3" max="3" width="17" style="3" customWidth="1"/>
    <col min="4" max="4" width="10.8727272727273" style="3" customWidth="1"/>
    <col min="5" max="5" width="12.8727272727273" style="5" customWidth="1"/>
    <col min="6" max="6" width="12.8727272727273" style="6" customWidth="1"/>
    <col min="7" max="9" width="12.8727272727273" style="5" customWidth="1"/>
    <col min="10" max="10" width="10.1272727272727" style="7" customWidth="1"/>
    <col min="11" max="11" width="11" style="3" customWidth="1"/>
    <col min="12" max="16384" width="9" style="3"/>
  </cols>
  <sheetData>
    <row r="1" ht="66" customHeight="1" spans="1:11">
      <c r="A1" s="8" t="s">
        <v>0</v>
      </c>
      <c r="B1" s="9"/>
      <c r="C1" s="10"/>
      <c r="D1" s="10"/>
      <c r="E1" s="11"/>
      <c r="F1" s="12"/>
      <c r="G1" s="11"/>
      <c r="H1" s="11"/>
      <c r="I1" s="11"/>
      <c r="J1" s="30"/>
      <c r="K1" s="10"/>
    </row>
    <row r="2" s="1" customFormat="1" ht="42" customHeight="1" spans="1:11">
      <c r="A2" s="13" t="s">
        <v>1</v>
      </c>
      <c r="B2" s="14" t="s">
        <v>2</v>
      </c>
      <c r="C2" s="15" t="s">
        <v>3</v>
      </c>
      <c r="D2" s="13" t="s">
        <v>4</v>
      </c>
      <c r="E2" s="16" t="s">
        <v>5</v>
      </c>
      <c r="F2" s="17" t="s">
        <v>6</v>
      </c>
      <c r="G2" s="16" t="s">
        <v>7</v>
      </c>
      <c r="H2" s="18" t="s">
        <v>8</v>
      </c>
      <c r="I2" s="16" t="s">
        <v>9</v>
      </c>
      <c r="J2" s="31" t="s">
        <v>10</v>
      </c>
      <c r="K2" s="13" t="s">
        <v>11</v>
      </c>
    </row>
    <row r="3" s="2" customFormat="1" ht="42" customHeight="1" spans="1:11">
      <c r="A3" s="19">
        <v>1</v>
      </c>
      <c r="B3" s="20" t="s">
        <v>12</v>
      </c>
      <c r="C3" s="20" t="s">
        <v>13</v>
      </c>
      <c r="D3" s="21" t="s">
        <v>14</v>
      </c>
      <c r="E3" s="22">
        <v>84.3</v>
      </c>
      <c r="F3" s="23">
        <f>E3*0.6</f>
        <v>50.58</v>
      </c>
      <c r="G3" s="24">
        <v>76</v>
      </c>
      <c r="H3" s="25">
        <f>G3*0.4</f>
        <v>30.4</v>
      </c>
      <c r="I3" s="25">
        <f>F3+H3</f>
        <v>80.98</v>
      </c>
      <c r="J3" s="32">
        <v>1</v>
      </c>
      <c r="K3" s="19"/>
    </row>
    <row r="4" s="2" customFormat="1" ht="42" customHeight="1" spans="1:11">
      <c r="A4" s="19">
        <v>2</v>
      </c>
      <c r="B4" s="20" t="s">
        <v>12</v>
      </c>
      <c r="C4" s="20" t="s">
        <v>15</v>
      </c>
      <c r="D4" s="21" t="s">
        <v>16</v>
      </c>
      <c r="E4" s="22">
        <v>73.3</v>
      </c>
      <c r="F4" s="23">
        <f>E4*0.6</f>
        <v>43.98</v>
      </c>
      <c r="G4" s="24">
        <v>79.67</v>
      </c>
      <c r="H4" s="25">
        <f>G4*0.4</f>
        <v>31.868</v>
      </c>
      <c r="I4" s="25">
        <f>F4+H4</f>
        <v>75.848</v>
      </c>
      <c r="J4" s="32">
        <v>2</v>
      </c>
      <c r="K4" s="19"/>
    </row>
    <row r="5" s="2" customFormat="1" ht="42" customHeight="1" spans="1:11">
      <c r="A5" s="19">
        <v>3</v>
      </c>
      <c r="B5" s="20" t="s">
        <v>12</v>
      </c>
      <c r="C5" s="20" t="s">
        <v>17</v>
      </c>
      <c r="D5" s="21" t="s">
        <v>18</v>
      </c>
      <c r="E5" s="22">
        <v>77.2</v>
      </c>
      <c r="F5" s="23">
        <f t="shared" ref="F4:F19" si="0">E5*0.6</f>
        <v>46.32</v>
      </c>
      <c r="G5" s="24">
        <v>73.33</v>
      </c>
      <c r="H5" s="25">
        <f t="shared" ref="H4:H19" si="1">G5*0.4</f>
        <v>29.332</v>
      </c>
      <c r="I5" s="25">
        <f t="shared" ref="I4:I19" si="2">F5+H5</f>
        <v>75.652</v>
      </c>
      <c r="J5" s="32">
        <v>3</v>
      </c>
      <c r="K5" s="19"/>
    </row>
    <row r="6" s="2" customFormat="1" ht="42" customHeight="1" spans="1:11">
      <c r="A6" s="19">
        <v>4</v>
      </c>
      <c r="B6" s="20" t="s">
        <v>12</v>
      </c>
      <c r="C6" s="20" t="s">
        <v>19</v>
      </c>
      <c r="D6" s="21" t="s">
        <v>20</v>
      </c>
      <c r="E6" s="22">
        <v>75.8</v>
      </c>
      <c r="F6" s="23">
        <f t="shared" si="0"/>
        <v>45.48</v>
      </c>
      <c r="G6" s="24">
        <v>71</v>
      </c>
      <c r="H6" s="25">
        <f t="shared" si="1"/>
        <v>28.4</v>
      </c>
      <c r="I6" s="25">
        <f t="shared" si="2"/>
        <v>73.88</v>
      </c>
      <c r="J6" s="32">
        <v>4</v>
      </c>
      <c r="K6" s="19"/>
    </row>
    <row r="7" s="2" customFormat="1" ht="42" customHeight="1" spans="1:11">
      <c r="A7" s="19">
        <v>5</v>
      </c>
      <c r="B7" s="20" t="s">
        <v>12</v>
      </c>
      <c r="C7" s="20" t="s">
        <v>21</v>
      </c>
      <c r="D7" s="21" t="s">
        <v>22</v>
      </c>
      <c r="E7" s="22">
        <v>74.7</v>
      </c>
      <c r="F7" s="23">
        <f t="shared" si="0"/>
        <v>44.82</v>
      </c>
      <c r="G7" s="24">
        <v>69.67</v>
      </c>
      <c r="H7" s="25">
        <f t="shared" si="1"/>
        <v>27.868</v>
      </c>
      <c r="I7" s="25">
        <f t="shared" si="2"/>
        <v>72.688</v>
      </c>
      <c r="J7" s="32">
        <v>5</v>
      </c>
      <c r="K7" s="19"/>
    </row>
    <row r="8" s="2" customFormat="1" ht="42" customHeight="1" spans="1:11">
      <c r="A8" s="19">
        <v>6</v>
      </c>
      <c r="B8" s="20" t="s">
        <v>12</v>
      </c>
      <c r="C8" s="20" t="s">
        <v>23</v>
      </c>
      <c r="D8" s="21" t="s">
        <v>24</v>
      </c>
      <c r="E8" s="22">
        <v>77.7</v>
      </c>
      <c r="F8" s="23">
        <f t="shared" si="0"/>
        <v>46.62</v>
      </c>
      <c r="G8" s="24"/>
      <c r="H8" s="25">
        <f t="shared" si="1"/>
        <v>0</v>
      </c>
      <c r="I8" s="25">
        <f t="shared" si="2"/>
        <v>46.62</v>
      </c>
      <c r="J8" s="32"/>
      <c r="K8" s="19" t="s">
        <v>25</v>
      </c>
    </row>
    <row r="9" s="2" customFormat="1" ht="42" customHeight="1" spans="1:11">
      <c r="A9" s="19">
        <v>7</v>
      </c>
      <c r="B9" s="20" t="s">
        <v>26</v>
      </c>
      <c r="C9" s="20" t="s">
        <v>27</v>
      </c>
      <c r="D9" s="21" t="s">
        <v>28</v>
      </c>
      <c r="E9" s="22">
        <v>68.7</v>
      </c>
      <c r="F9" s="23">
        <f t="shared" si="0"/>
        <v>41.22</v>
      </c>
      <c r="G9" s="24">
        <v>78.67</v>
      </c>
      <c r="H9" s="25">
        <f t="shared" si="1"/>
        <v>31.468</v>
      </c>
      <c r="I9" s="25">
        <f t="shared" si="2"/>
        <v>72.688</v>
      </c>
      <c r="J9" s="32">
        <v>1</v>
      </c>
      <c r="K9" s="19"/>
    </row>
    <row r="10" s="2" customFormat="1" ht="42" customHeight="1" spans="1:11">
      <c r="A10" s="19">
        <v>8</v>
      </c>
      <c r="B10" s="20" t="s">
        <v>26</v>
      </c>
      <c r="C10" s="20" t="s">
        <v>29</v>
      </c>
      <c r="D10" s="21" t="s">
        <v>30</v>
      </c>
      <c r="E10" s="22">
        <v>59.4</v>
      </c>
      <c r="F10" s="23">
        <f t="shared" si="0"/>
        <v>35.64</v>
      </c>
      <c r="G10" s="24">
        <v>73.33</v>
      </c>
      <c r="H10" s="25">
        <f t="shared" si="1"/>
        <v>29.332</v>
      </c>
      <c r="I10" s="25">
        <f t="shared" si="2"/>
        <v>64.972</v>
      </c>
      <c r="J10" s="32">
        <v>2</v>
      </c>
      <c r="K10" s="19"/>
    </row>
    <row r="11" s="2" customFormat="1" ht="42" customHeight="1" spans="1:11">
      <c r="A11" s="19">
        <v>9</v>
      </c>
      <c r="B11" s="20" t="s">
        <v>26</v>
      </c>
      <c r="C11" s="20" t="s">
        <v>31</v>
      </c>
      <c r="D11" s="21" t="s">
        <v>32</v>
      </c>
      <c r="E11" s="22">
        <v>56.2</v>
      </c>
      <c r="F11" s="23">
        <f t="shared" si="0"/>
        <v>33.72</v>
      </c>
      <c r="G11" s="24">
        <v>67</v>
      </c>
      <c r="H11" s="25">
        <f t="shared" si="1"/>
        <v>26.8</v>
      </c>
      <c r="I11" s="25">
        <f t="shared" si="2"/>
        <v>60.52</v>
      </c>
      <c r="J11" s="32">
        <v>3</v>
      </c>
      <c r="K11" s="19"/>
    </row>
    <row r="12" s="2" customFormat="1" ht="42" customHeight="1" spans="1:11">
      <c r="A12" s="19">
        <v>10</v>
      </c>
      <c r="B12" s="20" t="s">
        <v>26</v>
      </c>
      <c r="C12" s="20" t="s">
        <v>33</v>
      </c>
      <c r="D12" s="21" t="s">
        <v>34</v>
      </c>
      <c r="E12" s="22">
        <v>56.9</v>
      </c>
      <c r="F12" s="23">
        <f t="shared" si="0"/>
        <v>34.14</v>
      </c>
      <c r="G12" s="24">
        <v>62.33</v>
      </c>
      <c r="H12" s="25">
        <f t="shared" si="1"/>
        <v>24.932</v>
      </c>
      <c r="I12" s="25">
        <f t="shared" si="2"/>
        <v>59.072</v>
      </c>
      <c r="J12" s="32">
        <v>4</v>
      </c>
      <c r="K12" s="19"/>
    </row>
    <row r="13" s="2" customFormat="1" ht="42" customHeight="1" spans="1:11">
      <c r="A13" s="19">
        <v>11</v>
      </c>
      <c r="B13" s="20" t="s">
        <v>35</v>
      </c>
      <c r="C13" s="20" t="s">
        <v>36</v>
      </c>
      <c r="D13" s="21" t="s">
        <v>37</v>
      </c>
      <c r="E13" s="22">
        <v>70.9</v>
      </c>
      <c r="F13" s="23">
        <f t="shared" si="0"/>
        <v>42.54</v>
      </c>
      <c r="G13" s="24">
        <v>75</v>
      </c>
      <c r="H13" s="25">
        <f t="shared" si="1"/>
        <v>30</v>
      </c>
      <c r="I13" s="25">
        <f t="shared" si="2"/>
        <v>72.54</v>
      </c>
      <c r="J13" s="32">
        <v>1</v>
      </c>
      <c r="K13" s="19"/>
    </row>
    <row r="14" s="2" customFormat="1" ht="42" customHeight="1" spans="1:11">
      <c r="A14" s="19">
        <v>12</v>
      </c>
      <c r="B14" s="20" t="s">
        <v>35</v>
      </c>
      <c r="C14" s="20" t="s">
        <v>38</v>
      </c>
      <c r="D14" s="21" t="s">
        <v>39</v>
      </c>
      <c r="E14" s="22">
        <v>66.3</v>
      </c>
      <c r="F14" s="23">
        <f t="shared" si="0"/>
        <v>39.78</v>
      </c>
      <c r="G14" s="24">
        <v>72.33</v>
      </c>
      <c r="H14" s="25">
        <f t="shared" si="1"/>
        <v>28.932</v>
      </c>
      <c r="I14" s="25">
        <f t="shared" si="2"/>
        <v>68.712</v>
      </c>
      <c r="J14" s="32">
        <v>2</v>
      </c>
      <c r="K14" s="19"/>
    </row>
    <row r="15" s="2" customFormat="1" ht="42" customHeight="1" spans="1:11">
      <c r="A15" s="19">
        <v>13</v>
      </c>
      <c r="B15" s="20" t="s">
        <v>40</v>
      </c>
      <c r="C15" s="20" t="s">
        <v>41</v>
      </c>
      <c r="D15" s="21" t="s">
        <v>42</v>
      </c>
      <c r="E15" s="22">
        <v>71.5</v>
      </c>
      <c r="F15" s="23">
        <f t="shared" si="0"/>
        <v>42.9</v>
      </c>
      <c r="G15" s="24">
        <v>79</v>
      </c>
      <c r="H15" s="25">
        <f t="shared" si="1"/>
        <v>31.6</v>
      </c>
      <c r="I15" s="25">
        <f t="shared" si="2"/>
        <v>74.5</v>
      </c>
      <c r="J15" s="32">
        <v>1</v>
      </c>
      <c r="K15" s="19"/>
    </row>
    <row r="16" s="2" customFormat="1" ht="42" customHeight="1" spans="1:11">
      <c r="A16" s="19">
        <v>14</v>
      </c>
      <c r="B16" s="20" t="s">
        <v>40</v>
      </c>
      <c r="C16" s="20" t="s">
        <v>43</v>
      </c>
      <c r="D16" s="21" t="s">
        <v>44</v>
      </c>
      <c r="E16" s="22">
        <v>65</v>
      </c>
      <c r="F16" s="23">
        <f t="shared" si="0"/>
        <v>39</v>
      </c>
      <c r="G16" s="24">
        <v>74.67</v>
      </c>
      <c r="H16" s="25">
        <f t="shared" si="1"/>
        <v>29.868</v>
      </c>
      <c r="I16" s="25">
        <f t="shared" si="2"/>
        <v>68.868</v>
      </c>
      <c r="J16" s="32">
        <v>2</v>
      </c>
      <c r="K16" s="19"/>
    </row>
    <row r="17" s="2" customFormat="1" ht="42" customHeight="1" spans="1:11">
      <c r="A17" s="19">
        <v>15</v>
      </c>
      <c r="B17" s="20" t="s">
        <v>45</v>
      </c>
      <c r="C17" s="20" t="s">
        <v>46</v>
      </c>
      <c r="D17" s="21" t="s">
        <v>47</v>
      </c>
      <c r="E17" s="22">
        <v>60.5</v>
      </c>
      <c r="F17" s="23">
        <f t="shared" si="0"/>
        <v>36.3</v>
      </c>
      <c r="G17" s="24">
        <v>69</v>
      </c>
      <c r="H17" s="25">
        <f t="shared" si="1"/>
        <v>27.6</v>
      </c>
      <c r="I17" s="25">
        <f t="shared" si="2"/>
        <v>63.9</v>
      </c>
      <c r="J17" s="32">
        <v>1</v>
      </c>
      <c r="K17" s="19"/>
    </row>
    <row r="18" s="2" customFormat="1" ht="42" customHeight="1" spans="1:11">
      <c r="A18" s="19">
        <v>16</v>
      </c>
      <c r="B18" s="20" t="s">
        <v>45</v>
      </c>
      <c r="C18" s="20" t="s">
        <v>48</v>
      </c>
      <c r="D18" s="21" t="s">
        <v>49</v>
      </c>
      <c r="E18" s="22">
        <v>60.1</v>
      </c>
      <c r="F18" s="23">
        <f t="shared" si="0"/>
        <v>36.06</v>
      </c>
      <c r="G18" s="24">
        <v>67.5</v>
      </c>
      <c r="H18" s="25">
        <f t="shared" si="1"/>
        <v>27</v>
      </c>
      <c r="I18" s="25">
        <f t="shared" si="2"/>
        <v>63.06</v>
      </c>
      <c r="J18" s="32">
        <v>2</v>
      </c>
      <c r="K18" s="19"/>
    </row>
    <row r="19" s="2" customFormat="1" ht="42" customHeight="1" spans="1:11">
      <c r="A19" s="19">
        <v>17</v>
      </c>
      <c r="B19" s="20" t="s">
        <v>45</v>
      </c>
      <c r="C19" s="20" t="s">
        <v>50</v>
      </c>
      <c r="D19" s="21" t="s">
        <v>51</v>
      </c>
      <c r="E19" s="22">
        <v>62.1</v>
      </c>
      <c r="F19" s="23">
        <f t="shared" si="0"/>
        <v>37.26</v>
      </c>
      <c r="G19" s="24"/>
      <c r="H19" s="25">
        <f t="shared" si="1"/>
        <v>0</v>
      </c>
      <c r="I19" s="25">
        <f t="shared" si="2"/>
        <v>37.26</v>
      </c>
      <c r="J19" s="32"/>
      <c r="K19" s="19" t="s">
        <v>25</v>
      </c>
    </row>
    <row r="20" s="2" customFormat="1" ht="14" customHeight="1" spans="1:11">
      <c r="A20" s="26"/>
      <c r="B20" s="27"/>
      <c r="C20" s="26"/>
      <c r="D20" s="26"/>
      <c r="E20" s="28"/>
      <c r="F20" s="29"/>
      <c r="G20" s="28"/>
      <c r="H20" s="28"/>
      <c r="I20" s="28"/>
      <c r="J20" s="33"/>
      <c r="K20" s="26"/>
    </row>
  </sheetData>
  <sheetProtection password="EBF7" sheet="1" selectLockedCells="1" selectUnlockedCells="1" objects="1"/>
  <mergeCells count="2">
    <mergeCell ref="A1:K1"/>
    <mergeCell ref="A20:K20"/>
  </mergeCells>
  <printOptions horizontalCentered="1"/>
  <pageMargins left="0.0784722222222222" right="0.0784722222222222" top="0.275" bottom="0.196527777777778" header="0.275" footer="0.2361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                </cp:lastModifiedBy>
  <dcterms:created xsi:type="dcterms:W3CDTF">2006-09-16T00:00:00Z</dcterms:created>
  <dcterms:modified xsi:type="dcterms:W3CDTF">2022-12-26T06:34:20Z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232CB0075485460083A9C23981103B82</vt:lpwstr>
  </property>
</Properties>
</file>