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8CE92EC5-7BCC-4EC5-8758-002DC2A8A9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G12" i="1"/>
  <c r="I11" i="1"/>
  <c r="J11" i="1" s="1"/>
  <c r="G11" i="1"/>
  <c r="I10" i="1"/>
  <c r="G10" i="1"/>
  <c r="J10" i="1" s="1"/>
  <c r="I9" i="1"/>
  <c r="G9" i="1"/>
  <c r="J9" i="1" s="1"/>
  <c r="J8" i="1"/>
  <c r="I8" i="1"/>
  <c r="G8" i="1"/>
  <c r="I7" i="1"/>
  <c r="J7" i="1" s="1"/>
  <c r="G7" i="1"/>
  <c r="I6" i="1"/>
  <c r="G6" i="1"/>
  <c r="J6" i="1" s="1"/>
  <c r="I5" i="1"/>
  <c r="G5" i="1"/>
  <c r="J5" i="1" s="1"/>
  <c r="J4" i="1"/>
  <c r="I4" i="1"/>
  <c r="G4" i="1"/>
  <c r="I3" i="1"/>
  <c r="J3" i="1" s="1"/>
  <c r="G3" i="1"/>
</calcChain>
</file>

<file path=xl/sharedStrings.xml><?xml version="1.0" encoding="utf-8"?>
<sst xmlns="http://schemas.openxmlformats.org/spreadsheetml/2006/main" count="49" uniqueCount="35">
  <si>
    <t>2022年安顺市住房和城乡建设局（安顺市城市管理综合行政执法局）公开遴选公务员进入考察人员名单</t>
  </si>
  <si>
    <t>序号</t>
  </si>
  <si>
    <t>姓名</t>
  </si>
  <si>
    <t>准考证号</t>
  </si>
  <si>
    <t>报考单位</t>
  </si>
  <si>
    <t>报考职位</t>
  </si>
  <si>
    <t>笔试分数</t>
  </si>
  <si>
    <t>笔试成绩折算后分数</t>
  </si>
  <si>
    <t>面试分数</t>
  </si>
  <si>
    <t>面试成绩折算后分数</t>
  </si>
  <si>
    <t>综合成绩</t>
  </si>
  <si>
    <t>220127</t>
  </si>
  <si>
    <t>安顺市城市管理综合行政执法支队</t>
  </si>
  <si>
    <t>01一级科员</t>
  </si>
  <si>
    <t>221001</t>
  </si>
  <si>
    <t>220915</t>
  </si>
  <si>
    <t>02一级科员</t>
  </si>
  <si>
    <t>221104</t>
  </si>
  <si>
    <t>03一级科员</t>
  </si>
  <si>
    <t>220706</t>
  </si>
  <si>
    <t>04一级科员</t>
  </si>
  <si>
    <t>220924</t>
  </si>
  <si>
    <t>220110</t>
  </si>
  <si>
    <t>安顺市房屋征收补偿管理处</t>
  </si>
  <si>
    <t>220610</t>
  </si>
  <si>
    <t>王*丽</t>
    <phoneticPr fontId="8" type="noConversion"/>
  </si>
  <si>
    <t>唐*玉</t>
    <phoneticPr fontId="8" type="noConversion"/>
  </si>
  <si>
    <t>梁*宇</t>
    <phoneticPr fontId="8" type="noConversion"/>
  </si>
  <si>
    <t>刘*余</t>
    <phoneticPr fontId="8" type="noConversion"/>
  </si>
  <si>
    <t>肖*</t>
    <phoneticPr fontId="8" type="noConversion"/>
  </si>
  <si>
    <t>罗*</t>
    <phoneticPr fontId="8" type="noConversion"/>
  </si>
  <si>
    <t>刘*兵</t>
    <phoneticPr fontId="8" type="noConversion"/>
  </si>
  <si>
    <t>付*</t>
    <phoneticPr fontId="8" type="noConversion"/>
  </si>
  <si>
    <t>张*</t>
    <phoneticPr fontId="8" type="noConversion"/>
  </si>
  <si>
    <t>杨*令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</si>
</sst>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78" fontId="4" fillId="2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</cellXfs>
  <cellStyles count="2">
    <cellStyle name="常规" xfId="0" builtinId="0"/>
    <cellStyle name="常规_Sheet1" xfId="1" xr:uid="{00000000-0005-0000-0000-000031000000}"/>
  </cellStyles>
  <dxfs count="9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zoomScale="115" zoomScaleNormal="115" workbookViewId="0">
      <selection activeCell="L5" sqref="L5"/>
    </sheetView>
  </sheetViews>
  <sheetFormatPr defaultColWidth="9" defaultRowHeight="13.5"/>
  <cols>
    <col min="1" max="1" width="5.375" customWidth="1"/>
    <col min="2" max="2" width="8.5" customWidth="1"/>
    <col min="3" max="3" width="11" customWidth="1"/>
    <col min="4" max="4" width="24.875" customWidth="1"/>
    <col min="5" max="5" width="12.875" customWidth="1"/>
    <col min="10" max="10" width="12.625"/>
  </cols>
  <sheetData>
    <row r="1" spans="1:10" ht="6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" customHeight="1">
      <c r="A2" s="1" t="s">
        <v>1</v>
      </c>
      <c r="B2" s="1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48" customHeight="1">
      <c r="A3" s="4">
        <v>1</v>
      </c>
      <c r="B3" s="5" t="s">
        <v>25</v>
      </c>
      <c r="C3" s="6" t="s">
        <v>11</v>
      </c>
      <c r="D3" s="6" t="s">
        <v>12</v>
      </c>
      <c r="E3" s="6" t="s">
        <v>13</v>
      </c>
      <c r="F3" s="7">
        <v>75.17</v>
      </c>
      <c r="G3" s="8">
        <f>F3*0.4</f>
        <v>30.068000000000001</v>
      </c>
      <c r="H3" s="7">
        <v>75.400000000000006</v>
      </c>
      <c r="I3" s="8">
        <f>H3*0.6</f>
        <v>45.24</v>
      </c>
      <c r="J3" s="9">
        <f>G3+I3</f>
        <v>75.308000000000007</v>
      </c>
    </row>
    <row r="4" spans="1:10" ht="48" customHeight="1">
      <c r="A4" s="4">
        <v>2</v>
      </c>
      <c r="B4" s="5" t="s">
        <v>26</v>
      </c>
      <c r="C4" s="6" t="s">
        <v>14</v>
      </c>
      <c r="D4" s="6" t="s">
        <v>12</v>
      </c>
      <c r="E4" s="6" t="s">
        <v>13</v>
      </c>
      <c r="F4" s="7">
        <v>71.92</v>
      </c>
      <c r="G4" s="8">
        <f>F4*0.4</f>
        <v>28.768000000000001</v>
      </c>
      <c r="H4" s="7">
        <v>75.400000000000006</v>
      </c>
      <c r="I4" s="8">
        <f>H4*0.6</f>
        <v>45.24</v>
      </c>
      <c r="J4" s="9">
        <f>G4+I4</f>
        <v>74.00800000000001</v>
      </c>
    </row>
    <row r="5" spans="1:10" ht="48" customHeight="1">
      <c r="A5" s="4">
        <v>3</v>
      </c>
      <c r="B5" s="5" t="s">
        <v>27</v>
      </c>
      <c r="C5" s="6" t="s">
        <v>15</v>
      </c>
      <c r="D5" s="6" t="s">
        <v>12</v>
      </c>
      <c r="E5" s="6" t="s">
        <v>16</v>
      </c>
      <c r="F5" s="7">
        <v>62.42</v>
      </c>
      <c r="G5" s="8">
        <f t="shared" ref="G5:G12" si="0">F5*0.4</f>
        <v>24.968000000000004</v>
      </c>
      <c r="H5" s="7">
        <v>75</v>
      </c>
      <c r="I5" s="8">
        <f t="shared" ref="I5:I12" si="1">H5*0.6</f>
        <v>45</v>
      </c>
      <c r="J5" s="9">
        <f t="shared" ref="J5:J12" si="2">G5+I5</f>
        <v>69.968000000000004</v>
      </c>
    </row>
    <row r="6" spans="1:10" ht="48" customHeight="1">
      <c r="A6" s="4">
        <v>4</v>
      </c>
      <c r="B6" s="5" t="s">
        <v>28</v>
      </c>
      <c r="C6" s="6" t="s">
        <v>17</v>
      </c>
      <c r="D6" s="6" t="s">
        <v>12</v>
      </c>
      <c r="E6" s="6" t="s">
        <v>16</v>
      </c>
      <c r="F6" s="7">
        <v>62.75</v>
      </c>
      <c r="G6" s="8">
        <f t="shared" si="0"/>
        <v>25.1</v>
      </c>
      <c r="H6" s="7">
        <v>72</v>
      </c>
      <c r="I6" s="8">
        <f t="shared" si="1"/>
        <v>43.199999999999996</v>
      </c>
      <c r="J6" s="9">
        <f t="shared" si="2"/>
        <v>68.3</v>
      </c>
    </row>
    <row r="7" spans="1:10" ht="48" customHeight="1">
      <c r="A7" s="4">
        <v>5</v>
      </c>
      <c r="B7" s="5" t="s">
        <v>29</v>
      </c>
      <c r="C7" s="6">
        <v>220403</v>
      </c>
      <c r="D7" s="6" t="s">
        <v>12</v>
      </c>
      <c r="E7" s="6" t="s">
        <v>18</v>
      </c>
      <c r="F7" s="7">
        <v>64</v>
      </c>
      <c r="G7" s="8">
        <f t="shared" si="0"/>
        <v>25.6</v>
      </c>
      <c r="H7" s="7">
        <v>80</v>
      </c>
      <c r="I7" s="8">
        <f t="shared" si="1"/>
        <v>48</v>
      </c>
      <c r="J7" s="9">
        <f t="shared" si="2"/>
        <v>73.599999999999994</v>
      </c>
    </row>
    <row r="8" spans="1:10" ht="48" customHeight="1">
      <c r="A8" s="4">
        <v>6</v>
      </c>
      <c r="B8" s="5" t="s">
        <v>30</v>
      </c>
      <c r="C8" s="6">
        <v>220517</v>
      </c>
      <c r="D8" s="6" t="s">
        <v>12</v>
      </c>
      <c r="E8" s="6" t="s">
        <v>18</v>
      </c>
      <c r="F8" s="7">
        <v>67.17</v>
      </c>
      <c r="G8" s="8">
        <f t="shared" si="0"/>
        <v>26.868000000000002</v>
      </c>
      <c r="H8" s="7">
        <v>77.599999999999994</v>
      </c>
      <c r="I8" s="8">
        <f t="shared" si="1"/>
        <v>46.559999999999995</v>
      </c>
      <c r="J8" s="9">
        <f t="shared" si="2"/>
        <v>73.427999999999997</v>
      </c>
    </row>
    <row r="9" spans="1:10" ht="48" customHeight="1">
      <c r="A9" s="4">
        <v>7</v>
      </c>
      <c r="B9" s="5" t="s">
        <v>31</v>
      </c>
      <c r="C9" s="6" t="s">
        <v>19</v>
      </c>
      <c r="D9" s="6" t="s">
        <v>12</v>
      </c>
      <c r="E9" s="6" t="s">
        <v>20</v>
      </c>
      <c r="F9" s="7">
        <v>65.08</v>
      </c>
      <c r="G9" s="8">
        <f t="shared" si="0"/>
        <v>26.032</v>
      </c>
      <c r="H9" s="7">
        <v>75</v>
      </c>
      <c r="I9" s="8">
        <f t="shared" si="1"/>
        <v>45</v>
      </c>
      <c r="J9" s="9">
        <f t="shared" si="2"/>
        <v>71.031999999999996</v>
      </c>
    </row>
    <row r="10" spans="1:10" ht="48" customHeight="1">
      <c r="A10" s="4">
        <v>8</v>
      </c>
      <c r="B10" s="5" t="s">
        <v>32</v>
      </c>
      <c r="C10" s="6" t="s">
        <v>21</v>
      </c>
      <c r="D10" s="6" t="s">
        <v>12</v>
      </c>
      <c r="E10" s="6" t="s">
        <v>20</v>
      </c>
      <c r="F10" s="7">
        <v>62.33</v>
      </c>
      <c r="G10" s="8">
        <f t="shared" si="0"/>
        <v>24.932000000000002</v>
      </c>
      <c r="H10" s="7">
        <v>76.599999999999994</v>
      </c>
      <c r="I10" s="8">
        <f t="shared" si="1"/>
        <v>45.959999999999994</v>
      </c>
      <c r="J10" s="9">
        <f t="shared" si="2"/>
        <v>70.891999999999996</v>
      </c>
    </row>
    <row r="11" spans="1:10" ht="48" customHeight="1">
      <c r="A11" s="4">
        <v>9</v>
      </c>
      <c r="B11" s="5" t="s">
        <v>33</v>
      </c>
      <c r="C11" s="6" t="s">
        <v>22</v>
      </c>
      <c r="D11" s="6" t="s">
        <v>23</v>
      </c>
      <c r="E11" s="6" t="s">
        <v>13</v>
      </c>
      <c r="F11" s="7">
        <v>77.58</v>
      </c>
      <c r="G11" s="8">
        <f t="shared" si="0"/>
        <v>31.032</v>
      </c>
      <c r="H11" s="7">
        <v>78.2</v>
      </c>
      <c r="I11" s="8">
        <f t="shared" si="1"/>
        <v>46.92</v>
      </c>
      <c r="J11" s="9">
        <f t="shared" si="2"/>
        <v>77.951999999999998</v>
      </c>
    </row>
    <row r="12" spans="1:10" ht="48" customHeight="1">
      <c r="A12" s="4">
        <v>10</v>
      </c>
      <c r="B12" s="5" t="s">
        <v>34</v>
      </c>
      <c r="C12" s="6" t="s">
        <v>24</v>
      </c>
      <c r="D12" s="6" t="s">
        <v>23</v>
      </c>
      <c r="E12" s="6" t="s">
        <v>13</v>
      </c>
      <c r="F12" s="7">
        <v>69.5</v>
      </c>
      <c r="G12" s="8">
        <f t="shared" si="0"/>
        <v>27.8</v>
      </c>
      <c r="H12" s="7">
        <v>77.400000000000006</v>
      </c>
      <c r="I12" s="8">
        <f t="shared" si="1"/>
        <v>46.440000000000005</v>
      </c>
      <c r="J12" s="9">
        <f t="shared" si="2"/>
        <v>74.240000000000009</v>
      </c>
    </row>
  </sheetData>
  <sortState xmlns:xlrd2="http://schemas.microsoft.com/office/spreadsheetml/2017/richdata2" ref="A3:T16">
    <sortCondition descending="1" ref="G3:G16"/>
  </sortState>
  <mergeCells count="1">
    <mergeCell ref="A1:J1"/>
  </mergeCells>
  <phoneticPr fontId="8" type="noConversion"/>
  <conditionalFormatting sqref="B2">
    <cfRule type="duplicateValues" dxfId="8" priority="11"/>
  </conditionalFormatting>
  <conditionalFormatting sqref="B3">
    <cfRule type="expression" dxfId="7" priority="7" stopIfTrue="1">
      <formula>AND(COUNTIF($B$8,B3)&gt;1,NOT(ISBLANK(B3)))</formula>
    </cfRule>
  </conditionalFormatting>
  <conditionalFormatting sqref="B4">
    <cfRule type="duplicateValues" dxfId="6" priority="8"/>
  </conditionalFormatting>
  <conditionalFormatting sqref="B5">
    <cfRule type="expression" dxfId="5" priority="6" stopIfTrue="1">
      <formula>AND(COUNTIF($B$8:$B$65470,B5)+COUNTIF($B$4:$B$7,B5)&gt;1,NOT(ISBLANK(B5)))</formula>
    </cfRule>
  </conditionalFormatting>
  <conditionalFormatting sqref="B6">
    <cfRule type="expression" dxfId="4" priority="5" stopIfTrue="1">
      <formula>AND(COUNTIF($B$8:$B$65470,B6)+COUNTIF($B$4:$B$7,B6)&gt;1,NOT(ISBLANK(B6)))</formula>
    </cfRule>
  </conditionalFormatting>
  <conditionalFormatting sqref="B7">
    <cfRule type="expression" dxfId="3" priority="4" stopIfTrue="1">
      <formula>AND(COUNTIF($B$9:$B$65477,B7)+COUNTIF($B$4:$B$7,B7)&gt;1,NOT(ISBLANK(B7)))</formula>
    </cfRule>
  </conditionalFormatting>
  <conditionalFormatting sqref="B8">
    <cfRule type="expression" dxfId="2" priority="3" stopIfTrue="1">
      <formula>AND(COUNTIF($B$9:$B$65477,B8)+COUNTIF($B$4:$B$7,B8)&gt;1,NOT(ISBLANK(B8)))</formula>
    </cfRule>
  </conditionalFormatting>
  <conditionalFormatting sqref="B9:B10">
    <cfRule type="expression" dxfId="1" priority="2" stopIfTrue="1">
      <formula>AND(COUNTIF($B$9:$B$65477,B9)+COUNTIF($B$4:$B$7,B9)&gt;1,NOT(ISBLANK(B9)))</formula>
    </cfRule>
  </conditionalFormatting>
  <conditionalFormatting sqref="B11:B12">
    <cfRule type="expression" dxfId="0" priority="1" stopIfTrue="1">
      <formula>AND(COUNTIF($B$6:$B$65462,B11)+COUNTIF($B$2:$B$5,B11)&gt;1,NOT(ISBLANK(B11)))</formula>
    </cfRule>
  </conditionalFormatting>
  <pageMargins left="0.75" right="0.75" top="1" bottom="1" header="0.5" footer="0.5"/>
  <pageSetup paperSize="9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2022-12-04T14:34:00Z</dcterms:created>
  <dcterms:modified xsi:type="dcterms:W3CDTF">2022-12-23T10:15:09Z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4CD0CCD03DC349129BD087DA85DD58EF</vt:lpwstr>
  </property>
  <property fmtid="{D5CDD505-2E9C-101B-9397-08002B2CF9AE}" pid="3" name="KSOProductBuildVer">
    <vt:lpwstr>2052-11.8.2.11019</vt:lpwstr>
  </property>
</Properties>
</file>