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4340"/>
  </bookViews>
  <sheets>
    <sheet name="管理岗位" sheetId="4" r:id="rId1"/>
  </sheets>
  <definedNames>
    <definedName name="_xlnm.Print_Titles" localSheetId="0">管理岗位!$1:$2</definedName>
  </definedNames>
  <calcPr calcId="145621"/>
</workbook>
</file>

<file path=xl/calcChain.xml><?xml version="1.0" encoding="utf-8"?>
<calcChain xmlns="http://schemas.openxmlformats.org/spreadsheetml/2006/main">
  <c r="J13" i="4" l="1"/>
  <c r="G13" i="4"/>
  <c r="H13" i="4" s="1"/>
  <c r="K13" i="4" s="1"/>
  <c r="J12" i="4"/>
  <c r="G12" i="4"/>
  <c r="H12" i="4" s="1"/>
  <c r="K12" i="4" s="1"/>
  <c r="J11" i="4"/>
  <c r="G11" i="4"/>
  <c r="H11" i="4" s="1"/>
  <c r="K11" i="4" s="1"/>
  <c r="J10" i="4"/>
  <c r="G10" i="4"/>
  <c r="H10" i="4" s="1"/>
  <c r="K10" i="4" s="1"/>
  <c r="G9" i="4"/>
  <c r="H9" i="4" s="1"/>
  <c r="J8" i="4"/>
  <c r="G8" i="4"/>
  <c r="H8" i="4" s="1"/>
  <c r="J7" i="4"/>
  <c r="G7" i="4"/>
  <c r="H7" i="4" s="1"/>
  <c r="G6" i="4"/>
  <c r="H6" i="4" s="1"/>
  <c r="J5" i="4"/>
  <c r="G5" i="4"/>
  <c r="H5" i="4" s="1"/>
  <c r="K5" i="4" s="1"/>
  <c r="J4" i="4"/>
  <c r="G4" i="4"/>
  <c r="H4" i="4" s="1"/>
  <c r="K4" i="4" s="1"/>
  <c r="J3" i="4"/>
  <c r="G3" i="4"/>
  <c r="H3" i="4" s="1"/>
  <c r="K3" i="4" s="1"/>
  <c r="K7" i="4" l="1"/>
  <c r="K8" i="4"/>
</calcChain>
</file>

<file path=xl/sharedStrings.xml><?xml version="1.0" encoding="utf-8"?>
<sst xmlns="http://schemas.openxmlformats.org/spreadsheetml/2006/main" count="82" uniqueCount="56">
  <si>
    <t>序号</t>
  </si>
  <si>
    <t>姓名</t>
  </si>
  <si>
    <t>准考证号</t>
  </si>
  <si>
    <t>报考单位及代码</t>
  </si>
  <si>
    <t>报考岗位及代码</t>
  </si>
  <si>
    <t>笔试成绩</t>
  </si>
  <si>
    <t>笔试成绩  （百分制）</t>
  </si>
  <si>
    <t>笔试成绩60%(A类管理岗）</t>
  </si>
  <si>
    <t>面试成绩</t>
  </si>
  <si>
    <t>面试成绩40%（A类管理岗）</t>
  </si>
  <si>
    <t>笔试、专业测试、面试总成绩</t>
  </si>
  <si>
    <t>综合排名</t>
  </si>
  <si>
    <t>体检情况</t>
  </si>
  <si>
    <t>考察情况</t>
  </si>
  <si>
    <t>拟聘人员</t>
  </si>
  <si>
    <t>考生1</t>
  </si>
  <si>
    <t>杜燕凌</t>
  </si>
  <si>
    <t>1152015001206</t>
  </si>
  <si>
    <r>
      <rPr>
        <sz val="10"/>
        <rFont val="宋体"/>
        <family val="3"/>
        <charset val="134"/>
      </rPr>
      <t>贵阳市城市更新事务中心</t>
    </r>
    <r>
      <rPr>
        <sz val="10"/>
        <rFont val="Arial"/>
        <family val="2"/>
      </rPr>
      <t>101010064</t>
    </r>
  </si>
  <si>
    <r>
      <rPr>
        <sz val="10"/>
        <rFont val="Arial"/>
        <family val="2"/>
      </rPr>
      <t>10101006402</t>
    </r>
    <r>
      <rPr>
        <sz val="10"/>
        <rFont val="宋体"/>
        <family val="3"/>
        <charset val="134"/>
      </rPr>
      <t>管理岗位</t>
    </r>
  </si>
  <si>
    <t>合格</t>
  </si>
  <si>
    <t>是</t>
  </si>
  <si>
    <t>考生2</t>
  </si>
  <si>
    <t>胡入文</t>
  </si>
  <si>
    <t>1152015001621</t>
  </si>
  <si>
    <t>考生3</t>
  </si>
  <si>
    <t>邱荷芳</t>
  </si>
  <si>
    <t>1152015000206</t>
  </si>
  <si>
    <t>考生4</t>
  </si>
  <si>
    <t>徐璐遥</t>
  </si>
  <si>
    <t>1152015000707</t>
  </si>
  <si>
    <t>考生5</t>
  </si>
  <si>
    <t>李家磊</t>
  </si>
  <si>
    <t>1152015000808</t>
  </si>
  <si>
    <r>
      <rPr>
        <sz val="10"/>
        <rFont val="Arial"/>
        <family val="2"/>
      </rPr>
      <t>10101006403</t>
    </r>
    <r>
      <rPr>
        <sz val="10"/>
        <rFont val="宋体"/>
        <family val="3"/>
        <charset val="134"/>
      </rPr>
      <t>管理岗位</t>
    </r>
  </si>
  <si>
    <t>考生6</t>
  </si>
  <si>
    <t>袁端</t>
  </si>
  <si>
    <t>1152015002006</t>
  </si>
  <si>
    <t>考生7</t>
  </si>
  <si>
    <t>冷璨</t>
  </si>
  <si>
    <t>1152015000702</t>
  </si>
  <si>
    <t>考生8</t>
  </si>
  <si>
    <t>李妮谕</t>
  </si>
  <si>
    <t>1152015001816</t>
  </si>
  <si>
    <r>
      <rPr>
        <sz val="10"/>
        <rFont val="Arial"/>
        <family val="2"/>
      </rPr>
      <t>10101006405</t>
    </r>
    <r>
      <rPr>
        <sz val="10"/>
        <rFont val="宋体"/>
        <family val="3"/>
        <charset val="134"/>
      </rPr>
      <t>管理岗位</t>
    </r>
  </si>
  <si>
    <t>考生9</t>
  </si>
  <si>
    <t>余艳林</t>
  </si>
  <si>
    <t>1152015000328</t>
  </si>
  <si>
    <t>考生10</t>
  </si>
  <si>
    <t>覃璐</t>
  </si>
  <si>
    <t>1152015002029</t>
  </si>
  <si>
    <t>考生11</t>
  </si>
  <si>
    <t>龚熊路</t>
  </si>
  <si>
    <t>1152015001522</t>
  </si>
  <si>
    <t>缺考</t>
    <phoneticPr fontId="17" type="noConversion"/>
  </si>
  <si>
    <t>贵阳市城市更新事务中心2022年下半年事业单位公开招聘工作人员拟聘用人员名单（管理岗位）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</si>
</sst>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0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0"/>
      <name val="Arial"/>
      <family val="2"/>
    </font>
    <font>
      <b/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5" fillId="0" borderId="0">
      <alignment vertical="center"/>
    </xf>
    <xf numFmtId="0" fontId="16" fillId="0" borderId="0">
      <alignment vertical="center"/>
    </xf>
  </cellStyleXfs>
  <cellXfs count="27">
    <xf numFmtId="0" fontId="0" fillId="0" borderId="0" xfId="0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77" fontId="0" fillId="0" borderId="0" xfId="0" applyNumberForma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9" fillId="0" borderId="1" xfId="2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177" fontId="10" fillId="0" borderId="1" xfId="2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0" xfId="0" applyNumberFormat="1"/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workbookViewId="0">
      <selection activeCell="E6" sqref="E6"/>
    </sheetView>
  </sheetViews>
  <sheetFormatPr defaultColWidth="9" defaultRowHeight="13.5"/>
  <cols>
    <col min="1" max="1" width="7" style="3" customWidth="1"/>
    <col min="2" max="2" width="9" style="3"/>
    <col min="3" max="3" width="16.875" style="3" customWidth="1"/>
    <col min="4" max="4" width="26.5" style="3" customWidth="1"/>
    <col min="5" max="5" width="21.875" style="3" customWidth="1"/>
    <col min="6" max="6" width="14" style="3" customWidth="1"/>
    <col min="7" max="8" width="11.125" style="3" customWidth="1"/>
    <col min="9" max="11" width="9" style="4"/>
    <col min="12" max="13" width="9" style="3"/>
    <col min="14" max="14" width="12.25" style="5" customWidth="1"/>
    <col min="15" max="15" width="9" style="3"/>
    <col min="16" max="16" width="9" style="4"/>
    <col min="17" max="16384" width="9" style="3"/>
  </cols>
  <sheetData>
    <row r="1" spans="1:19" ht="54" customHeight="1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9" s="1" customFormat="1" ht="6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15" t="s">
        <v>8</v>
      </c>
      <c r="J2" s="15" t="s">
        <v>9</v>
      </c>
      <c r="K2" s="15" t="s">
        <v>10</v>
      </c>
      <c r="L2" s="18" t="s">
        <v>11</v>
      </c>
      <c r="M2" s="19" t="s">
        <v>12</v>
      </c>
      <c r="N2" s="19" t="s">
        <v>13</v>
      </c>
      <c r="O2" s="19" t="s">
        <v>14</v>
      </c>
      <c r="P2" s="20"/>
    </row>
    <row r="3" spans="1:19" customFormat="1" ht="30" customHeight="1">
      <c r="A3" s="7" t="s">
        <v>15</v>
      </c>
      <c r="B3" s="8" t="s">
        <v>16</v>
      </c>
      <c r="C3" s="9" t="s">
        <v>17</v>
      </c>
      <c r="D3" s="10" t="s">
        <v>18</v>
      </c>
      <c r="E3" s="11" t="s">
        <v>19</v>
      </c>
      <c r="F3" s="9">
        <v>104</v>
      </c>
      <c r="G3" s="12">
        <f>F3*2/3</f>
        <v>69.333333333333329</v>
      </c>
      <c r="H3" s="13">
        <f>G3*0.6</f>
        <v>41.599999999999994</v>
      </c>
      <c r="I3" s="17">
        <v>84.4</v>
      </c>
      <c r="J3" s="16">
        <f>I3*40%</f>
        <v>33.760000000000005</v>
      </c>
      <c r="K3" s="16">
        <f>H3+J3</f>
        <v>75.36</v>
      </c>
      <c r="L3" s="21">
        <v>1</v>
      </c>
      <c r="M3" s="22" t="s">
        <v>20</v>
      </c>
      <c r="N3" s="22" t="s">
        <v>20</v>
      </c>
      <c r="O3" s="22" t="s">
        <v>21</v>
      </c>
      <c r="P3" s="23"/>
    </row>
    <row r="4" spans="1:19" customFormat="1" ht="30" customHeight="1">
      <c r="A4" s="7" t="s">
        <v>22</v>
      </c>
      <c r="B4" s="8" t="s">
        <v>23</v>
      </c>
      <c r="C4" s="9" t="s">
        <v>24</v>
      </c>
      <c r="D4" s="10" t="s">
        <v>18</v>
      </c>
      <c r="E4" s="11" t="s">
        <v>19</v>
      </c>
      <c r="F4" s="9">
        <v>102.5</v>
      </c>
      <c r="G4" s="12">
        <f>F4*2/3</f>
        <v>68.333333333333329</v>
      </c>
      <c r="H4" s="13">
        <f t="shared" ref="H4:H13" si="0">G4*0.6</f>
        <v>40.999999999999993</v>
      </c>
      <c r="I4" s="17">
        <v>85.6</v>
      </c>
      <c r="J4" s="16">
        <f>I4*40%</f>
        <v>34.24</v>
      </c>
      <c r="K4" s="16">
        <f>H4+J4</f>
        <v>75.239999999999995</v>
      </c>
      <c r="L4" s="21">
        <v>2</v>
      </c>
      <c r="M4" s="21"/>
      <c r="N4" s="7"/>
      <c r="O4" s="24"/>
      <c r="P4" s="23"/>
    </row>
    <row r="5" spans="1:19" s="2" customFormat="1" ht="30" customHeight="1">
      <c r="A5" s="7" t="s">
        <v>25</v>
      </c>
      <c r="B5" s="8" t="s">
        <v>26</v>
      </c>
      <c r="C5" s="9" t="s">
        <v>27</v>
      </c>
      <c r="D5" s="10" t="s">
        <v>18</v>
      </c>
      <c r="E5" s="11" t="s">
        <v>19</v>
      </c>
      <c r="F5" s="9">
        <v>104.5</v>
      </c>
      <c r="G5" s="12">
        <f>F5*2/3</f>
        <v>69.666666666666671</v>
      </c>
      <c r="H5" s="13">
        <f t="shared" si="0"/>
        <v>41.800000000000004</v>
      </c>
      <c r="I5" s="17">
        <v>79.8</v>
      </c>
      <c r="J5" s="16">
        <f>I5*40%</f>
        <v>31.92</v>
      </c>
      <c r="K5" s="16">
        <f>H5+J5</f>
        <v>73.72</v>
      </c>
      <c r="L5" s="21">
        <v>3</v>
      </c>
      <c r="M5" s="21"/>
      <c r="N5" s="21"/>
      <c r="O5" s="25"/>
      <c r="P5" s="23"/>
      <c r="Q5"/>
      <c r="R5"/>
      <c r="S5"/>
    </row>
    <row r="6" spans="1:19" s="2" customFormat="1" ht="30" customHeight="1">
      <c r="A6" s="7" t="s">
        <v>28</v>
      </c>
      <c r="B6" s="8" t="s">
        <v>29</v>
      </c>
      <c r="C6" s="9" t="s">
        <v>30</v>
      </c>
      <c r="D6" s="10" t="s">
        <v>18</v>
      </c>
      <c r="E6" s="11" t="s">
        <v>19</v>
      </c>
      <c r="F6" s="9">
        <v>102.5</v>
      </c>
      <c r="G6" s="14">
        <f>ROUND(F6*2/3,2)</f>
        <v>68.33</v>
      </c>
      <c r="H6" s="13">
        <f t="shared" si="0"/>
        <v>40.997999999999998</v>
      </c>
      <c r="I6" s="17" t="s">
        <v>54</v>
      </c>
      <c r="J6" s="16"/>
      <c r="K6" s="16"/>
      <c r="L6" s="21"/>
      <c r="M6" s="21"/>
      <c r="N6" s="21"/>
      <c r="O6" s="25"/>
      <c r="P6" s="23"/>
      <c r="Q6"/>
      <c r="R6"/>
      <c r="S6"/>
    </row>
    <row r="7" spans="1:19" s="2" customFormat="1" ht="30" customHeight="1">
      <c r="A7" s="7" t="s">
        <v>31</v>
      </c>
      <c r="B7" s="8" t="s">
        <v>32</v>
      </c>
      <c r="C7" s="9" t="s">
        <v>33</v>
      </c>
      <c r="D7" s="10" t="s">
        <v>18</v>
      </c>
      <c r="E7" s="11" t="s">
        <v>34</v>
      </c>
      <c r="F7" s="9">
        <v>105</v>
      </c>
      <c r="G7" s="14">
        <f t="shared" ref="G7:G13" si="1">ROUND(F7*2/3,2)</f>
        <v>70</v>
      </c>
      <c r="H7" s="13">
        <f t="shared" si="0"/>
        <v>42</v>
      </c>
      <c r="I7" s="17">
        <v>86.8</v>
      </c>
      <c r="J7" s="16">
        <f t="shared" ref="J7:J13" si="2">I7*0.4</f>
        <v>34.72</v>
      </c>
      <c r="K7" s="16">
        <f>H7+J7</f>
        <v>76.72</v>
      </c>
      <c r="L7" s="21">
        <v>1</v>
      </c>
      <c r="M7" s="22" t="s">
        <v>20</v>
      </c>
      <c r="N7" s="22" t="s">
        <v>20</v>
      </c>
      <c r="O7" s="22" t="s">
        <v>21</v>
      </c>
      <c r="P7" s="23"/>
      <c r="Q7"/>
      <c r="R7"/>
      <c r="S7"/>
    </row>
    <row r="8" spans="1:19" s="2" customFormat="1" ht="30" customHeight="1">
      <c r="A8" s="7" t="s">
        <v>35</v>
      </c>
      <c r="B8" s="8" t="s">
        <v>36</v>
      </c>
      <c r="C8" s="9" t="s">
        <v>37</v>
      </c>
      <c r="D8" s="10" t="s">
        <v>18</v>
      </c>
      <c r="E8" s="11" t="s">
        <v>34</v>
      </c>
      <c r="F8" s="9">
        <v>104</v>
      </c>
      <c r="G8" s="14">
        <f t="shared" si="1"/>
        <v>69.33</v>
      </c>
      <c r="H8" s="13">
        <f t="shared" si="0"/>
        <v>41.597999999999999</v>
      </c>
      <c r="I8" s="17">
        <v>74</v>
      </c>
      <c r="J8" s="16">
        <f t="shared" si="2"/>
        <v>29.6</v>
      </c>
      <c r="K8" s="16">
        <f>H8+J8</f>
        <v>71.198000000000008</v>
      </c>
      <c r="L8" s="21">
        <v>2</v>
      </c>
      <c r="M8" s="21"/>
      <c r="N8" s="21"/>
      <c r="O8" s="25"/>
      <c r="P8" s="23"/>
      <c r="Q8"/>
      <c r="R8"/>
      <c r="S8"/>
    </row>
    <row r="9" spans="1:19" s="2" customFormat="1" ht="30" customHeight="1">
      <c r="A9" s="7" t="s">
        <v>38</v>
      </c>
      <c r="B9" s="8" t="s">
        <v>39</v>
      </c>
      <c r="C9" s="9" t="s">
        <v>40</v>
      </c>
      <c r="D9" s="10" t="s">
        <v>18</v>
      </c>
      <c r="E9" s="11" t="s">
        <v>34</v>
      </c>
      <c r="F9" s="9">
        <v>103</v>
      </c>
      <c r="G9" s="14">
        <f t="shared" si="1"/>
        <v>68.67</v>
      </c>
      <c r="H9" s="13">
        <f t="shared" si="0"/>
        <v>41.201999999999998</v>
      </c>
      <c r="I9" s="17" t="s">
        <v>54</v>
      </c>
      <c r="J9" s="16"/>
      <c r="K9" s="16"/>
      <c r="L9" s="21"/>
      <c r="M9" s="21"/>
      <c r="N9" s="21"/>
      <c r="O9" s="25"/>
      <c r="P9" s="23"/>
      <c r="Q9"/>
      <c r="R9"/>
      <c r="S9"/>
    </row>
    <row r="10" spans="1:19" s="2" customFormat="1" ht="30" customHeight="1">
      <c r="A10" s="7" t="s">
        <v>41</v>
      </c>
      <c r="B10" s="8" t="s">
        <v>42</v>
      </c>
      <c r="C10" s="9" t="s">
        <v>43</v>
      </c>
      <c r="D10" s="10" t="s">
        <v>18</v>
      </c>
      <c r="E10" s="11" t="s">
        <v>44</v>
      </c>
      <c r="F10" s="9">
        <v>118.5</v>
      </c>
      <c r="G10" s="14">
        <f t="shared" si="1"/>
        <v>79</v>
      </c>
      <c r="H10" s="13">
        <f t="shared" si="0"/>
        <v>47.4</v>
      </c>
      <c r="I10" s="17">
        <v>85.4</v>
      </c>
      <c r="J10" s="16">
        <f t="shared" si="2"/>
        <v>34.160000000000004</v>
      </c>
      <c r="K10" s="16">
        <f>H10+J10</f>
        <v>81.56</v>
      </c>
      <c r="L10" s="21">
        <v>1</v>
      </c>
      <c r="M10" s="22" t="s">
        <v>20</v>
      </c>
      <c r="N10" s="22" t="s">
        <v>20</v>
      </c>
      <c r="O10" s="22" t="s">
        <v>21</v>
      </c>
      <c r="P10" s="23"/>
      <c r="Q10"/>
      <c r="R10"/>
      <c r="S10"/>
    </row>
    <row r="11" spans="1:19" s="2" customFormat="1" ht="30" customHeight="1">
      <c r="A11" s="7" t="s">
        <v>45</v>
      </c>
      <c r="B11" s="8" t="s">
        <v>46</v>
      </c>
      <c r="C11" s="9" t="s">
        <v>47</v>
      </c>
      <c r="D11" s="10" t="s">
        <v>18</v>
      </c>
      <c r="E11" s="11" t="s">
        <v>44</v>
      </c>
      <c r="F11" s="9">
        <v>107</v>
      </c>
      <c r="G11" s="14">
        <f t="shared" si="1"/>
        <v>71.33</v>
      </c>
      <c r="H11" s="13">
        <f t="shared" si="0"/>
        <v>42.797999999999995</v>
      </c>
      <c r="I11" s="17">
        <v>83</v>
      </c>
      <c r="J11" s="16">
        <f t="shared" si="2"/>
        <v>33.200000000000003</v>
      </c>
      <c r="K11" s="16">
        <f>H11+J11</f>
        <v>75.99799999999999</v>
      </c>
      <c r="L11" s="21">
        <v>2</v>
      </c>
      <c r="M11" s="21"/>
      <c r="N11" s="21"/>
      <c r="O11" s="25"/>
      <c r="P11" s="23"/>
      <c r="Q11"/>
      <c r="R11"/>
      <c r="S11"/>
    </row>
    <row r="12" spans="1:19" s="2" customFormat="1" ht="30" customHeight="1">
      <c r="A12" s="7" t="s">
        <v>48</v>
      </c>
      <c r="B12" s="8" t="s">
        <v>49</v>
      </c>
      <c r="C12" s="9" t="s">
        <v>50</v>
      </c>
      <c r="D12" s="10" t="s">
        <v>18</v>
      </c>
      <c r="E12" s="11" t="s">
        <v>44</v>
      </c>
      <c r="F12" s="9">
        <v>107.5</v>
      </c>
      <c r="G12" s="14">
        <f t="shared" si="1"/>
        <v>71.67</v>
      </c>
      <c r="H12" s="13">
        <f t="shared" si="0"/>
        <v>43.002000000000002</v>
      </c>
      <c r="I12" s="17">
        <v>79.599999999999994</v>
      </c>
      <c r="J12" s="16">
        <f t="shared" si="2"/>
        <v>31.84</v>
      </c>
      <c r="K12" s="16">
        <f>H12+J12</f>
        <v>74.841999999999999</v>
      </c>
      <c r="L12" s="21">
        <v>3</v>
      </c>
      <c r="M12" s="21"/>
      <c r="N12" s="21"/>
      <c r="O12" s="25"/>
      <c r="P12" s="23"/>
      <c r="Q12"/>
      <c r="R12"/>
      <c r="S12"/>
    </row>
    <row r="13" spans="1:19" s="2" customFormat="1" ht="30" customHeight="1">
      <c r="A13" s="7" t="s">
        <v>51</v>
      </c>
      <c r="B13" s="8" t="s">
        <v>52</v>
      </c>
      <c r="C13" s="9" t="s">
        <v>53</v>
      </c>
      <c r="D13" s="10" t="s">
        <v>18</v>
      </c>
      <c r="E13" s="11" t="s">
        <v>44</v>
      </c>
      <c r="F13" s="9">
        <v>107</v>
      </c>
      <c r="G13" s="14">
        <f t="shared" si="1"/>
        <v>71.33</v>
      </c>
      <c r="H13" s="13">
        <f t="shared" si="0"/>
        <v>42.797999999999995</v>
      </c>
      <c r="I13" s="17">
        <v>75.2</v>
      </c>
      <c r="J13" s="16">
        <f t="shared" si="2"/>
        <v>30.080000000000002</v>
      </c>
      <c r="K13" s="16">
        <f>H13+J13</f>
        <v>72.878</v>
      </c>
      <c r="L13" s="21">
        <v>4</v>
      </c>
      <c r="M13" s="21"/>
      <c r="N13" s="21"/>
      <c r="O13" s="25"/>
      <c r="P13" s="23"/>
      <c r="Q13"/>
      <c r="R13"/>
      <c r="S13"/>
    </row>
  </sheetData>
  <mergeCells count="1">
    <mergeCell ref="A1:O1"/>
  </mergeCells>
  <phoneticPr fontId="17" type="noConversion"/>
  <pageMargins left="0.70069444444444495" right="0.70069444444444495" top="0.75138888888888899" bottom="0.75138888888888899" header="0.29861111111111099" footer="0.29861111111111099"/>
  <pageSetup paperSize="9" scale="57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管理岗位</vt:lpstr>
      <vt:lpstr>管理岗位!Print_Titles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人力资源市场处收发员</cp:lastModifiedBy>
  <dcterms:created xsi:type="dcterms:W3CDTF">2006-09-16T00:00:00Z</dcterms:created>
  <dcterms:modified xsi:type="dcterms:W3CDTF">2022-12-22T03:32:57Z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3B839A7DAD034221889432CA5A3988FD</vt:lpwstr>
  </property>
</Properties>
</file>