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2" sheetId="2" r:id="rId2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<sst xmlns="http://schemas.openxmlformats.org/spreadsheetml/2006/main" count="107" uniqueCount="57">
  <si>
    <t>成都市青白江区人民医院集团
2022年第六次自主招聘卫生专业技术人员总成绩及进入体检人员名单（第一批）</t>
  </si>
  <si>
    <t>注：-1为缺考</t>
  </si>
  <si>
    <t>考号</t>
  </si>
  <si>
    <t>姓名</t>
  </si>
  <si>
    <t>报考单位</t>
  </si>
  <si>
    <t>报考岗位</t>
  </si>
  <si>
    <t>招聘人数</t>
  </si>
  <si>
    <t>面试成绩</t>
  </si>
  <si>
    <t>面试成绩×40%折合</t>
  </si>
  <si>
    <t>岗位技能测试成绩</t>
  </si>
  <si>
    <t>岗位技能测试成绩×60%折合</t>
  </si>
  <si>
    <t>考核总成绩</t>
  </si>
  <si>
    <t>是否进入体检</t>
  </si>
  <si>
    <t>01</t>
  </si>
  <si>
    <t>蔡霞</t>
  </si>
  <si>
    <t>祥福镇公立中心卫生院</t>
  </si>
  <si>
    <t>检验科技师</t>
  </si>
  <si>
    <t>是</t>
  </si>
  <si>
    <t>03</t>
  </si>
  <si>
    <t>杨雪</t>
  </si>
  <si>
    <t>否</t>
  </si>
  <si>
    <t>廖晓敏</t>
  </si>
  <si>
    <t>大弯卫生服务中心</t>
  </si>
  <si>
    <t>妇科医师</t>
  </si>
  <si>
    <t>王婷</t>
  </si>
  <si>
    <t>综合住院部医师</t>
  </si>
  <si>
    <t>林玉培</t>
  </si>
  <si>
    <t>-</t>
  </si>
  <si>
    <t>崔明岚</t>
  </si>
  <si>
    <t>临床护士</t>
  </si>
  <si>
    <t>谭中敏</t>
  </si>
  <si>
    <t>何治蓉</t>
  </si>
  <si>
    <t>兰红</t>
  </si>
  <si>
    <t>王世舵</t>
  </si>
  <si>
    <t>大同镇卫生院</t>
  </si>
  <si>
    <t>影像科医（技）师</t>
  </si>
  <si>
    <t>赵苓茗</t>
  </si>
  <si>
    <t>岳文琪</t>
  </si>
  <si>
    <t>区人民医院</t>
  </si>
  <si>
    <t>心电图医师</t>
  </si>
  <si>
    <t>钟维</t>
  </si>
  <si>
    <t>杨松</t>
  </si>
  <si>
    <t>急诊科医师</t>
  </si>
  <si>
    <t>马亚洪</t>
  </si>
  <si>
    <t>赖瑞雪</t>
  </si>
  <si>
    <t>消化内科医师</t>
  </si>
  <si>
    <t>陈雪玲</t>
  </si>
  <si>
    <t>成都市青白江区人民医院集团
2022年第六次自主招聘卫生专业技术人员总成绩及进入体检人员名单（第二批）</t>
  </si>
  <si>
    <t>陈鑫豪</t>
  </si>
  <si>
    <t>徐铭徽</t>
  </si>
  <si>
    <t>吴颖</t>
  </si>
  <si>
    <t>孙颖频</t>
  </si>
  <si>
    <t>慕容容</t>
  </si>
  <si>
    <t>检验科医（技）师</t>
  </si>
  <si>
    <t>张迪</t>
  </si>
  <si>
    <t>药剂师</t>
  </si>
  <si>
    <t>叶珂君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</si>
</sst>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方正小标宋_GBK"/>
      <charset val="134"/>
    </font>
    <font>
      <sz val="12"/>
      <color theme="1"/>
      <name val="方正小标宋简体"/>
      <charset val="134"/>
    </font>
    <font>
      <sz val="12"/>
      <name val="方正仿宋简体"/>
      <charset val="134"/>
    </font>
    <font>
      <sz val="12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H10" sqref="H10"/>
    </sheetView>
  </sheetViews>
  <sheetFormatPr defaultColWidth="9" defaultRowHeight="13.5"/>
  <cols>
    <col min="1" max="1" width="6.25" style="2" customWidth="1"/>
    <col min="2" max="2" width="10.125" style="2" customWidth="1"/>
    <col min="3" max="3" width="20.875" style="2" customWidth="1"/>
    <col min="4" max="4" width="16.875" style="1" customWidth="1"/>
    <col min="5" max="5" width="8.625" style="1" customWidth="1"/>
    <col min="6" max="6" width="12.75" style="1" customWidth="1"/>
    <col min="7" max="7" width="12" style="1" hidden="1" customWidth="1"/>
    <col min="8" max="8" width="11" style="1" customWidth="1"/>
    <col min="9" max="9" width="12.125" style="1" hidden="1" customWidth="1"/>
    <col min="10" max="10" width="10.625" style="1" customWidth="1"/>
    <col min="11" max="11" width="7.875" style="1" customWidth="1"/>
    <col min="12" max="16383" width="9" style="1"/>
  </cols>
  <sheetData>
    <row r="1" s="1" customFormat="1" ht="9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6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9.5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20" customHeight="1" spans="1:11">
      <c r="A4" s="6" t="s">
        <v>13</v>
      </c>
      <c r="B4" s="7" t="s">
        <v>14</v>
      </c>
      <c r="C4" s="8" t="s">
        <v>15</v>
      </c>
      <c r="D4" s="7" t="s">
        <v>16</v>
      </c>
      <c r="E4" s="7">
        <v>1</v>
      </c>
      <c r="F4" s="9">
        <v>85.66</v>
      </c>
      <c r="G4" s="9">
        <f>F4*0.4</f>
        <v>34.264</v>
      </c>
      <c r="H4" s="9">
        <v>89</v>
      </c>
      <c r="I4" s="9">
        <f>H4*0.6</f>
        <v>53.4</v>
      </c>
      <c r="J4" s="9">
        <f>I4+G4</f>
        <v>87.664</v>
      </c>
      <c r="K4" s="9" t="s">
        <v>17</v>
      </c>
    </row>
    <row r="5" s="1" customFormat="1" ht="20" customHeight="1" spans="1:11">
      <c r="A5" s="6" t="s">
        <v>18</v>
      </c>
      <c r="B5" s="7" t="s">
        <v>19</v>
      </c>
      <c r="C5" s="8"/>
      <c r="D5" s="7"/>
      <c r="E5" s="7"/>
      <c r="F5" s="9">
        <v>84.16</v>
      </c>
      <c r="G5" s="9">
        <f>F5*0.4</f>
        <v>33.664</v>
      </c>
      <c r="H5" s="9">
        <v>87</v>
      </c>
      <c r="I5" s="9">
        <f>H5*0.6</f>
        <v>52.2</v>
      </c>
      <c r="J5" s="9">
        <f>I5+G5</f>
        <v>85.864</v>
      </c>
      <c r="K5" s="9" t="s">
        <v>20</v>
      </c>
    </row>
    <row r="6" s="1" customFormat="1" ht="20" customHeight="1" spans="1:11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="1" customFormat="1" ht="20" customHeight="1" spans="1:11">
      <c r="A7" s="6">
        <v>21</v>
      </c>
      <c r="B7" s="7" t="s">
        <v>21</v>
      </c>
      <c r="C7" s="8" t="s">
        <v>22</v>
      </c>
      <c r="D7" s="7" t="s">
        <v>23</v>
      </c>
      <c r="E7" s="7">
        <v>1</v>
      </c>
      <c r="F7" s="9">
        <v>83.3</v>
      </c>
      <c r="G7" s="9">
        <f t="shared" ref="G7:G10" si="0">F7*0.4</f>
        <v>33.32</v>
      </c>
      <c r="H7" s="9">
        <v>88</v>
      </c>
      <c r="I7" s="9">
        <f t="shared" ref="I7:I14" si="1">H7*0.6</f>
        <v>52.8</v>
      </c>
      <c r="J7" s="9">
        <f t="shared" ref="J7:J14" si="2">I7+G7</f>
        <v>86.12</v>
      </c>
      <c r="K7" s="9" t="s">
        <v>17</v>
      </c>
    </row>
    <row r="8" s="11" customFormat="1" ht="20" customHeight="1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="1" customFormat="1" ht="20" customHeight="1" spans="1:11">
      <c r="A9" s="5">
        <v>22</v>
      </c>
      <c r="B9" s="7" t="s">
        <v>24</v>
      </c>
      <c r="C9" s="8" t="s">
        <v>22</v>
      </c>
      <c r="D9" s="7" t="s">
        <v>25</v>
      </c>
      <c r="E9" s="7">
        <v>1</v>
      </c>
      <c r="F9" s="9">
        <v>84.16</v>
      </c>
      <c r="G9" s="9">
        <f t="shared" si="0"/>
        <v>33.664</v>
      </c>
      <c r="H9" s="9">
        <v>87</v>
      </c>
      <c r="I9" s="9">
        <f t="shared" si="1"/>
        <v>52.2</v>
      </c>
      <c r="J9" s="9">
        <f t="shared" si="2"/>
        <v>85.864</v>
      </c>
      <c r="K9" s="9" t="s">
        <v>17</v>
      </c>
    </row>
    <row r="10" s="1" customFormat="1" ht="20" customHeight="1" spans="1:11">
      <c r="A10" s="5">
        <v>23</v>
      </c>
      <c r="B10" s="7" t="s">
        <v>26</v>
      </c>
      <c r="C10" s="8"/>
      <c r="D10" s="7"/>
      <c r="E10" s="7"/>
      <c r="F10" s="9">
        <v>80.82</v>
      </c>
      <c r="G10" s="9">
        <f t="shared" si="0"/>
        <v>32.328</v>
      </c>
      <c r="H10" s="10">
        <v>-1</v>
      </c>
      <c r="I10" s="10">
        <v>-1</v>
      </c>
      <c r="J10" s="10" t="s">
        <v>27</v>
      </c>
      <c r="K10" s="10" t="s">
        <v>27</v>
      </c>
    </row>
    <row r="11" s="1" customFormat="1" ht="20" customHeight="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20" customHeight="1" spans="1:11">
      <c r="A12" s="5">
        <v>25</v>
      </c>
      <c r="B12" s="7" t="s">
        <v>28</v>
      </c>
      <c r="C12" s="8" t="s">
        <v>22</v>
      </c>
      <c r="D12" s="7" t="s">
        <v>29</v>
      </c>
      <c r="E12" s="7">
        <v>2</v>
      </c>
      <c r="F12" s="9">
        <v>85.26</v>
      </c>
      <c r="G12" s="9">
        <f>F12*0.4</f>
        <v>34.104</v>
      </c>
      <c r="H12" s="9">
        <v>87</v>
      </c>
      <c r="I12" s="9">
        <f t="shared" si="1"/>
        <v>52.2</v>
      </c>
      <c r="J12" s="9">
        <f t="shared" si="2"/>
        <v>86.304</v>
      </c>
      <c r="K12" s="9" t="s">
        <v>17</v>
      </c>
    </row>
    <row r="13" s="1" customFormat="1" ht="20" customHeight="1" spans="1:11">
      <c r="A13" s="5">
        <v>29</v>
      </c>
      <c r="B13" s="7" t="s">
        <v>30</v>
      </c>
      <c r="C13" s="8"/>
      <c r="D13" s="7"/>
      <c r="E13" s="7"/>
      <c r="F13" s="9">
        <v>81.64</v>
      </c>
      <c r="G13" s="9">
        <f>F13*0.4</f>
        <v>32.656</v>
      </c>
      <c r="H13" s="9">
        <v>87</v>
      </c>
      <c r="I13" s="9">
        <f t="shared" si="1"/>
        <v>52.2</v>
      </c>
      <c r="J13" s="9">
        <f t="shared" si="2"/>
        <v>84.856</v>
      </c>
      <c r="K13" s="9" t="s">
        <v>17</v>
      </c>
    </row>
    <row r="14" s="1" customFormat="1" ht="20" customHeight="1" spans="1:11">
      <c r="A14" s="5">
        <v>26</v>
      </c>
      <c r="B14" s="7" t="s">
        <v>31</v>
      </c>
      <c r="C14" s="8"/>
      <c r="D14" s="7"/>
      <c r="E14" s="7"/>
      <c r="F14" s="9">
        <v>81.7</v>
      </c>
      <c r="G14" s="9">
        <f>F14*0.4</f>
        <v>32.68</v>
      </c>
      <c r="H14" s="9">
        <v>84</v>
      </c>
      <c r="I14" s="9">
        <f t="shared" si="1"/>
        <v>50.4</v>
      </c>
      <c r="J14" s="9">
        <f t="shared" si="2"/>
        <v>83.08</v>
      </c>
      <c r="K14" s="9" t="s">
        <v>20</v>
      </c>
    </row>
    <row r="15" s="1" customFormat="1" ht="20" customHeight="1" spans="1:11">
      <c r="A15" s="5">
        <v>27</v>
      </c>
      <c r="B15" s="7" t="s">
        <v>32</v>
      </c>
      <c r="C15" s="8"/>
      <c r="D15" s="7"/>
      <c r="E15" s="7"/>
      <c r="F15" s="9">
        <v>82.4</v>
      </c>
      <c r="G15" s="9">
        <f>F15*0.4</f>
        <v>32.96</v>
      </c>
      <c r="H15" s="10">
        <v>-1</v>
      </c>
      <c r="I15" s="10">
        <v>-1</v>
      </c>
      <c r="J15" s="10" t="s">
        <v>27</v>
      </c>
      <c r="K15" s="10" t="s">
        <v>27</v>
      </c>
    </row>
    <row r="16" s="1" customFormat="1" ht="25" customHeight="1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="1" customFormat="1" ht="20" customHeight="1" spans="1:11">
      <c r="A17" s="5">
        <v>31</v>
      </c>
      <c r="B17" s="7" t="s">
        <v>33</v>
      </c>
      <c r="C17" s="8" t="s">
        <v>34</v>
      </c>
      <c r="D17" s="7" t="s">
        <v>35</v>
      </c>
      <c r="E17" s="7">
        <v>1</v>
      </c>
      <c r="F17" s="9">
        <v>84.56</v>
      </c>
      <c r="G17" s="9">
        <f t="shared" ref="G17:G21" si="3">F17*0.4</f>
        <v>33.824</v>
      </c>
      <c r="H17" s="9">
        <v>84</v>
      </c>
      <c r="I17" s="9">
        <f>H17*0.6</f>
        <v>50.4</v>
      </c>
      <c r="J17" s="9">
        <f>I17+G17</f>
        <v>84.224</v>
      </c>
      <c r="K17" s="9" t="s">
        <v>17</v>
      </c>
    </row>
    <row r="18" s="1" customFormat="1" ht="20" customHeight="1" spans="1:11">
      <c r="A18" s="5">
        <v>33</v>
      </c>
      <c r="B18" s="7" t="s">
        <v>36</v>
      </c>
      <c r="C18" s="8"/>
      <c r="D18" s="7"/>
      <c r="E18" s="7"/>
      <c r="F18" s="9">
        <v>80.1</v>
      </c>
      <c r="G18" s="9">
        <f t="shared" si="3"/>
        <v>32.04</v>
      </c>
      <c r="H18" s="10">
        <v>-1</v>
      </c>
      <c r="I18" s="10">
        <v>-1</v>
      </c>
      <c r="J18" s="9" t="s">
        <v>27</v>
      </c>
      <c r="K18" s="10" t="s">
        <v>27</v>
      </c>
    </row>
    <row r="19" s="1" customFormat="1" ht="20" customHeight="1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="1" customFormat="1" ht="20" customHeight="1" spans="1:11">
      <c r="A20" s="5">
        <v>41</v>
      </c>
      <c r="B20" s="7" t="s">
        <v>37</v>
      </c>
      <c r="C20" s="7" t="s">
        <v>38</v>
      </c>
      <c r="D20" s="7" t="s">
        <v>39</v>
      </c>
      <c r="E20" s="7">
        <v>1</v>
      </c>
      <c r="F20" s="9">
        <v>82.2</v>
      </c>
      <c r="G20" s="9">
        <f t="shared" si="3"/>
        <v>32.88</v>
      </c>
      <c r="H20" s="9">
        <v>86</v>
      </c>
      <c r="I20" s="9">
        <f>H20*0.6</f>
        <v>51.6</v>
      </c>
      <c r="J20" s="9">
        <f>I20+G20</f>
        <v>84.48</v>
      </c>
      <c r="K20" s="9" t="s">
        <v>17</v>
      </c>
    </row>
    <row r="21" s="1" customFormat="1" ht="20" customHeight="1" spans="1:11">
      <c r="A21" s="5">
        <v>43</v>
      </c>
      <c r="B21" s="7" t="s">
        <v>40</v>
      </c>
      <c r="C21" s="7"/>
      <c r="D21" s="7"/>
      <c r="E21" s="7"/>
      <c r="F21" s="9">
        <v>85.4</v>
      </c>
      <c r="G21" s="9">
        <f t="shared" si="3"/>
        <v>34.16</v>
      </c>
      <c r="H21" s="10">
        <v>-1</v>
      </c>
      <c r="I21" s="10">
        <v>-1</v>
      </c>
      <c r="J21" s="9" t="s">
        <v>27</v>
      </c>
      <c r="K21" s="10" t="s">
        <v>27</v>
      </c>
    </row>
    <row r="22" s="1" customFormat="1" ht="20" customHeight="1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="1" customFormat="1" ht="20" customHeight="1" spans="1:11">
      <c r="A23" s="5">
        <v>46</v>
      </c>
      <c r="B23" s="7" t="s">
        <v>41</v>
      </c>
      <c r="C23" s="7" t="s">
        <v>38</v>
      </c>
      <c r="D23" s="7" t="s">
        <v>42</v>
      </c>
      <c r="E23" s="7">
        <v>1</v>
      </c>
      <c r="F23" s="9">
        <v>84.1</v>
      </c>
      <c r="G23" s="9">
        <f t="shared" ref="G23:G27" si="4">F23*0.4</f>
        <v>33.64</v>
      </c>
      <c r="H23" s="9">
        <v>70</v>
      </c>
      <c r="I23" s="9">
        <f>H23*0.6</f>
        <v>42</v>
      </c>
      <c r="J23" s="9">
        <f>I23+G23</f>
        <v>75.64</v>
      </c>
      <c r="K23" s="9" t="s">
        <v>20</v>
      </c>
    </row>
    <row r="24" s="1" customFormat="1" ht="20" customHeight="1" spans="1:11">
      <c r="A24" s="5">
        <v>45</v>
      </c>
      <c r="B24" s="7" t="s">
        <v>43</v>
      </c>
      <c r="C24" s="7"/>
      <c r="D24" s="7"/>
      <c r="E24" s="7"/>
      <c r="F24" s="9">
        <v>81.7</v>
      </c>
      <c r="G24" s="9">
        <f t="shared" si="4"/>
        <v>32.68</v>
      </c>
      <c r="H24" s="10">
        <v>-1</v>
      </c>
      <c r="I24" s="10">
        <v>-1</v>
      </c>
      <c r="J24" s="9" t="s">
        <v>27</v>
      </c>
      <c r="K24" s="10" t="s">
        <v>27</v>
      </c>
    </row>
    <row r="25" s="1" customFormat="1" ht="20" customHeight="1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="1" customFormat="1" ht="20" customHeight="1" spans="1:11">
      <c r="A26" s="5">
        <v>50</v>
      </c>
      <c r="B26" s="7" t="s">
        <v>44</v>
      </c>
      <c r="C26" s="7" t="s">
        <v>38</v>
      </c>
      <c r="D26" s="7" t="s">
        <v>45</v>
      </c>
      <c r="E26" s="7">
        <v>1</v>
      </c>
      <c r="F26" s="9">
        <v>87.5</v>
      </c>
      <c r="G26" s="9">
        <f t="shared" si="4"/>
        <v>35</v>
      </c>
      <c r="H26" s="9">
        <v>88</v>
      </c>
      <c r="I26" s="9">
        <f>H26*0.6</f>
        <v>52.8</v>
      </c>
      <c r="J26" s="9">
        <f>I26+G26</f>
        <v>87.8</v>
      </c>
      <c r="K26" s="9" t="s">
        <v>17</v>
      </c>
    </row>
    <row r="27" s="1" customFormat="1" ht="20" customHeight="1" spans="1:11">
      <c r="A27" s="5">
        <v>49</v>
      </c>
      <c r="B27" s="7" t="s">
        <v>46</v>
      </c>
      <c r="C27" s="7"/>
      <c r="D27" s="7"/>
      <c r="E27" s="7"/>
      <c r="F27" s="9">
        <v>80.7</v>
      </c>
      <c r="G27" s="9">
        <f t="shared" si="4"/>
        <v>32.28</v>
      </c>
      <c r="H27" s="10">
        <v>-1</v>
      </c>
      <c r="I27" s="10">
        <v>-1</v>
      </c>
      <c r="J27" s="9" t="s">
        <v>27</v>
      </c>
      <c r="K27" s="10" t="s">
        <v>27</v>
      </c>
    </row>
  </sheetData>
  <mergeCells count="30">
    <mergeCell ref="A1:K1"/>
    <mergeCell ref="A2:K2"/>
    <mergeCell ref="A6:K6"/>
    <mergeCell ref="A8:K8"/>
    <mergeCell ref="A11:K11"/>
    <mergeCell ref="A16:K16"/>
    <mergeCell ref="A19:K19"/>
    <mergeCell ref="A22:K22"/>
    <mergeCell ref="A25:K25"/>
    <mergeCell ref="C4:C5"/>
    <mergeCell ref="C9:C10"/>
    <mergeCell ref="C12:C15"/>
    <mergeCell ref="C17:C18"/>
    <mergeCell ref="C20:C21"/>
    <mergeCell ref="C23:C24"/>
    <mergeCell ref="C26:C27"/>
    <mergeCell ref="D4:D5"/>
    <mergeCell ref="D9:D10"/>
    <mergeCell ref="D12:D15"/>
    <mergeCell ref="D17:D18"/>
    <mergeCell ref="D20:D21"/>
    <mergeCell ref="D23:D24"/>
    <mergeCell ref="D26:D27"/>
    <mergeCell ref="E4:E5"/>
    <mergeCell ref="E9:E10"/>
    <mergeCell ref="E12:E15"/>
    <mergeCell ref="E17:E18"/>
    <mergeCell ref="E20:E21"/>
    <mergeCell ref="E23:E24"/>
    <mergeCell ref="E26:E27"/>
  </mergeCells>
  <printOptions horizontalCentered="1"/>
  <pageMargins left="0" right="0" top="0.511805555555556" bottom="0.511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topLeftCell="A4" workbookViewId="0">
      <selection activeCell="A8" sqref="A8:K8"/>
    </sheetView>
  </sheetViews>
  <sheetFormatPr defaultColWidth="9" defaultRowHeight="13.5"/>
  <cols>
    <col min="1" max="1" width="6.25" style="2" customWidth="1"/>
    <col min="2" max="2" width="10.125" style="2" customWidth="1"/>
    <col min="3" max="3" width="16.875" style="2" customWidth="1"/>
    <col min="4" max="4" width="16.875" style="1" customWidth="1"/>
    <col min="5" max="5" width="8.625" style="1" customWidth="1"/>
    <col min="6" max="6" width="12.75" style="1" customWidth="1"/>
    <col min="7" max="7" width="12" style="1" hidden="1" customWidth="1"/>
    <col min="8" max="8" width="11" style="1" customWidth="1"/>
    <col min="9" max="9" width="12.125" style="1" hidden="1" customWidth="1"/>
    <col min="10" max="10" width="10.625" style="1" customWidth="1"/>
    <col min="11" max="11" width="7.875" style="1" customWidth="1"/>
    <col min="12" max="16383" width="9" style="1"/>
  </cols>
  <sheetData>
    <row r="1" s="1" customFormat="1" ht="97" customHeight="1" spans="1:11">
      <c r="A1" s="3" t="s">
        <v>47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6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9.5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20" customHeight="1" spans="1:11">
      <c r="A4" s="6">
        <v>15</v>
      </c>
      <c r="B4" s="7" t="s">
        <v>48</v>
      </c>
      <c r="C4" s="8" t="s">
        <v>15</v>
      </c>
      <c r="D4" s="7" t="s">
        <v>29</v>
      </c>
      <c r="E4" s="7">
        <v>2</v>
      </c>
      <c r="F4" s="9">
        <v>84.92</v>
      </c>
      <c r="G4" s="9">
        <f>F4*0.4</f>
        <v>33.968</v>
      </c>
      <c r="H4" s="9">
        <v>85.72</v>
      </c>
      <c r="I4" s="9">
        <f>H4*0.6</f>
        <v>51.432</v>
      </c>
      <c r="J4" s="9">
        <f>I4+G4</f>
        <v>85.4</v>
      </c>
      <c r="K4" s="9" t="s">
        <v>17</v>
      </c>
    </row>
    <row r="5" s="1" customFormat="1" ht="20" customHeight="1" spans="1:11">
      <c r="A5" s="6">
        <v>19</v>
      </c>
      <c r="B5" s="7" t="s">
        <v>49</v>
      </c>
      <c r="C5" s="8"/>
      <c r="D5" s="7"/>
      <c r="E5" s="7"/>
      <c r="F5" s="9">
        <v>83.36</v>
      </c>
      <c r="G5" s="9"/>
      <c r="H5" s="10">
        <v>-1</v>
      </c>
      <c r="I5" s="9"/>
      <c r="J5" s="9" t="s">
        <v>27</v>
      </c>
      <c r="K5" s="9" t="s">
        <v>20</v>
      </c>
    </row>
    <row r="6" s="1" customFormat="1" ht="20" customHeight="1" spans="1:11">
      <c r="A6" s="6">
        <v>17</v>
      </c>
      <c r="B6" s="7" t="s">
        <v>50</v>
      </c>
      <c r="C6" s="8"/>
      <c r="D6" s="7"/>
      <c r="E6" s="7"/>
      <c r="F6" s="9">
        <v>81.9</v>
      </c>
      <c r="G6" s="9"/>
      <c r="H6" s="10">
        <v>-1</v>
      </c>
      <c r="I6" s="9"/>
      <c r="J6" s="9" t="s">
        <v>27</v>
      </c>
      <c r="K6" s="9" t="s">
        <v>20</v>
      </c>
    </row>
    <row r="7" s="1" customFormat="1" ht="20" customHeight="1" spans="1:11">
      <c r="A7" s="6">
        <v>20</v>
      </c>
      <c r="B7" s="7" t="s">
        <v>51</v>
      </c>
      <c r="C7" s="8"/>
      <c r="D7" s="7"/>
      <c r="E7" s="7"/>
      <c r="F7" s="9">
        <v>81.7</v>
      </c>
      <c r="G7" s="9"/>
      <c r="H7" s="10">
        <v>-1</v>
      </c>
      <c r="I7" s="9"/>
      <c r="J7" s="9" t="s">
        <v>27</v>
      </c>
      <c r="K7" s="9" t="s">
        <v>20</v>
      </c>
    </row>
    <row r="8" s="1" customFormat="1" ht="20" customHeight="1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="1" customFormat="1" ht="27" customHeight="1" spans="1:11">
      <c r="A9" s="5">
        <v>52</v>
      </c>
      <c r="B9" s="7" t="s">
        <v>52</v>
      </c>
      <c r="C9" s="7" t="s">
        <v>38</v>
      </c>
      <c r="D9" s="7" t="s">
        <v>53</v>
      </c>
      <c r="E9" s="7">
        <v>1</v>
      </c>
      <c r="F9" s="9">
        <v>84.2</v>
      </c>
      <c r="G9" s="9">
        <f>F9*0.4</f>
        <v>33.68</v>
      </c>
      <c r="H9" s="9">
        <v>86</v>
      </c>
      <c r="I9" s="9">
        <f>H9*0.6</f>
        <v>51.6</v>
      </c>
      <c r="J9" s="9">
        <f>I9+G9</f>
        <v>85.28</v>
      </c>
      <c r="K9" s="9" t="s">
        <v>17</v>
      </c>
    </row>
    <row r="10" s="1" customFormat="1" ht="20" customHeight="1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20" customHeight="1" spans="1:11">
      <c r="A11" s="5">
        <v>55</v>
      </c>
      <c r="B11" s="7" t="s">
        <v>54</v>
      </c>
      <c r="C11" s="7" t="s">
        <v>38</v>
      </c>
      <c r="D11" s="7" t="s">
        <v>55</v>
      </c>
      <c r="E11" s="7">
        <v>1</v>
      </c>
      <c r="F11" s="9">
        <v>83.2</v>
      </c>
      <c r="G11" s="9">
        <f>F11*0.4</f>
        <v>33.28</v>
      </c>
      <c r="H11" s="9">
        <v>85</v>
      </c>
      <c r="I11" s="9">
        <f>H11*0.6</f>
        <v>51</v>
      </c>
      <c r="J11" s="9">
        <f>I11+G11</f>
        <v>84.28</v>
      </c>
      <c r="K11" s="9" t="s">
        <v>17</v>
      </c>
    </row>
    <row r="12" s="1" customFormat="1" ht="20" customHeight="1" spans="1:11">
      <c r="A12" s="5">
        <v>54</v>
      </c>
      <c r="B12" s="7" t="s">
        <v>56</v>
      </c>
      <c r="C12" s="7"/>
      <c r="D12" s="7"/>
      <c r="E12" s="7"/>
      <c r="F12" s="9">
        <v>81.5</v>
      </c>
      <c r="G12" s="9">
        <f>F12*0.4</f>
        <v>32.6</v>
      </c>
      <c r="H12" s="9">
        <v>82</v>
      </c>
      <c r="I12" s="9">
        <f>H12*0.6</f>
        <v>49.2</v>
      </c>
      <c r="J12" s="9">
        <f>I12+G12</f>
        <v>81.8</v>
      </c>
      <c r="K12" s="9" t="s">
        <v>20</v>
      </c>
    </row>
  </sheetData>
  <mergeCells count="10">
    <mergeCell ref="A1:K1"/>
    <mergeCell ref="A2:K2"/>
    <mergeCell ref="A8:K8"/>
    <mergeCell ref="A10:K10"/>
    <mergeCell ref="C4:C7"/>
    <mergeCell ref="C11:C12"/>
    <mergeCell ref="D4:D7"/>
    <mergeCell ref="D11:D12"/>
    <mergeCell ref="E4:E7"/>
    <mergeCell ref="E11:E12"/>
  </mergeCells>
  <printOptions horizontalCentered="1"/>
  <pageMargins left="0" right="0" top="0.511805555555556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张韬1403249340</cp:lastModifiedBy>
  <dcterms:created xsi:type="dcterms:W3CDTF">2022-11-30T02:59:00Z</dcterms:created>
  <dcterms:modified xsi:type="dcterms:W3CDTF">2022-12-21T07:44:45Z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