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BaiJG\Desktop\"/>
    </mc:Choice>
  </mc:AlternateContent>
  <xr:revisionPtr revIDLastSave="0" documentId="13_ncr:1_{F3FD2929-F842-4E98-ADC0-7ADB29C28DC3}" xr6:coauthVersionLast="47" xr6:coauthVersionMax="47" xr10:uidLastSave="{00000000-0000-0000-0000-000000000000}"/>
  <bookViews>
    <workbookView xWindow="-110" yWindow="-110" windowWidth="19420" windowHeight="10420" xr2:uid="{752BAC88-3D22-6345-9E5D-6A586CA68B77}"/>
  </bookViews>
  <sheets>
    <sheet name="成绩运算" sheetId="1" r:id="rId1"/>
  </sheets>
  <definedNames>
    <definedName name="_xlnm._FilterDatabase" localSheetId="0" hidden="1">成绩运算!$A$1:$N$110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0" i="1" l="1"/>
  <c r="J109" i="1"/>
  <c r="J108" i="1"/>
  <c r="J107" i="1"/>
  <c r="J106" i="1"/>
  <c r="J105" i="1"/>
  <c r="J104" i="1"/>
  <c r="J102" i="1"/>
  <c r="J101" i="1"/>
  <c r="J100" i="1"/>
  <c r="J99" i="1"/>
  <c r="J98" i="1"/>
  <c r="J97" i="1"/>
  <c r="J96" i="1"/>
  <c r="J94" i="1"/>
  <c r="J93" i="1"/>
  <c r="J92" i="1"/>
  <c r="J91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2" i="1"/>
  <c r="J71" i="1"/>
  <c r="J70" i="1"/>
  <c r="J69" i="1"/>
  <c r="J65" i="1"/>
  <c r="J64" i="1"/>
  <c r="J63" i="1"/>
  <c r="J62" i="1"/>
  <c r="J61" i="1"/>
  <c r="J60" i="1"/>
  <c r="J59" i="1"/>
  <c r="J57" i="1"/>
  <c r="J56" i="1"/>
  <c r="J55" i="1"/>
  <c r="J54" i="1"/>
  <c r="J53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2" i="1" s="1"/>
  <c r="L22" i="1" s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L7" i="1" s="1"/>
  <c r="J6" i="1"/>
  <c r="J5" i="1"/>
  <c r="K53" i="1" s="1"/>
  <c r="L53" i="1" s="1"/>
  <c r="J4" i="1"/>
  <c r="K3" i="1"/>
  <c r="L3" i="1" s="1"/>
  <c r="J3" i="1"/>
  <c r="K9" i="1" l="1"/>
  <c r="L9" i="1" s="1"/>
  <c r="K26" i="1"/>
  <c r="L26" i="1" s="1"/>
  <c r="K11" i="1"/>
  <c r="L11" i="1" s="1"/>
  <c r="K15" i="1"/>
  <c r="L15" i="1" s="1"/>
  <c r="K19" i="1"/>
  <c r="L19" i="1" s="1"/>
  <c r="K25" i="1"/>
  <c r="L25" i="1" s="1"/>
  <c r="K29" i="1"/>
  <c r="L29" i="1" s="1"/>
  <c r="K35" i="1"/>
  <c r="L35" i="1" s="1"/>
  <c r="K40" i="1"/>
  <c r="L40" i="1" s="1"/>
  <c r="K44" i="1"/>
  <c r="L44" i="1" s="1"/>
  <c r="K48" i="1"/>
  <c r="L48" i="1" s="1"/>
  <c r="K78" i="1"/>
  <c r="L78" i="1" s="1"/>
  <c r="K89" i="1"/>
  <c r="L89" i="1" s="1"/>
  <c r="K96" i="1"/>
  <c r="L96" i="1" s="1"/>
  <c r="K99" i="1"/>
  <c r="L99" i="1" s="1"/>
  <c r="K107" i="1"/>
  <c r="L107" i="1" s="1"/>
  <c r="K55" i="1"/>
  <c r="K61" i="1"/>
  <c r="L61" i="1" s="1"/>
  <c r="K64" i="1"/>
  <c r="L64" i="1" s="1"/>
  <c r="K72" i="1"/>
  <c r="L72" i="1" s="1"/>
  <c r="K76" i="1"/>
  <c r="L76" i="1" s="1"/>
  <c r="K81" i="1"/>
  <c r="L81" i="1" s="1"/>
  <c r="K84" i="1"/>
  <c r="L84" i="1" s="1"/>
  <c r="K87" i="1"/>
  <c r="L87" i="1" s="1"/>
  <c r="K93" i="1"/>
  <c r="L93" i="1" s="1"/>
  <c r="K97" i="1"/>
  <c r="L97" i="1" s="1"/>
  <c r="K104" i="1"/>
  <c r="L104" i="1" s="1"/>
  <c r="K108" i="1"/>
  <c r="L108" i="1" s="1"/>
  <c r="K17" i="1"/>
  <c r="L17" i="1" s="1"/>
  <c r="K21" i="1"/>
  <c r="L21" i="1" s="1"/>
  <c r="K33" i="1"/>
  <c r="L33" i="1" s="1"/>
  <c r="K63" i="1"/>
  <c r="L63" i="1" s="1"/>
  <c r="K75" i="1"/>
  <c r="L75" i="1" s="1"/>
  <c r="K86" i="1"/>
  <c r="L86" i="1" s="1"/>
  <c r="K102" i="1"/>
  <c r="L102" i="1" s="1"/>
  <c r="K10" i="1"/>
  <c r="L10" i="1" s="1"/>
  <c r="K14" i="1"/>
  <c r="L14" i="1" s="1"/>
  <c r="K18" i="1"/>
  <c r="L18" i="1" s="1"/>
  <c r="K28" i="1"/>
  <c r="K34" i="1"/>
  <c r="L34" i="1" s="1"/>
  <c r="K39" i="1"/>
  <c r="L39" i="1" s="1"/>
  <c r="K43" i="1"/>
  <c r="L43" i="1" s="1"/>
  <c r="K47" i="1"/>
  <c r="L47" i="1" s="1"/>
  <c r="K59" i="1"/>
  <c r="L59" i="1" s="1"/>
  <c r="K62" i="1"/>
  <c r="L62" i="1" s="1"/>
  <c r="K70" i="1"/>
  <c r="L70" i="1" s="1"/>
  <c r="K74" i="1"/>
  <c r="L74" i="1" s="1"/>
  <c r="K79" i="1"/>
  <c r="L79" i="1" s="1"/>
  <c r="K82" i="1"/>
  <c r="L82" i="1" s="1"/>
  <c r="K91" i="1"/>
  <c r="L91" i="1" s="1"/>
  <c r="K94" i="1"/>
  <c r="L94" i="1" s="1"/>
  <c r="K100" i="1"/>
  <c r="L100" i="1" s="1"/>
  <c r="K105" i="1"/>
  <c r="L105" i="1" s="1"/>
  <c r="K109" i="1"/>
  <c r="L109" i="1" s="1"/>
  <c r="K106" i="1"/>
  <c r="L106" i="1" s="1"/>
  <c r="K110" i="1"/>
  <c r="L110" i="1" s="1"/>
  <c r="K5" i="1"/>
  <c r="L5" i="1" s="1"/>
  <c r="K13" i="1"/>
  <c r="L13" i="1" s="1"/>
  <c r="K23" i="1"/>
  <c r="L23" i="1" s="1"/>
  <c r="K27" i="1"/>
  <c r="L27" i="1" s="1"/>
  <c r="K31" i="1"/>
  <c r="L31" i="1" s="1"/>
  <c r="K38" i="1"/>
  <c r="L38" i="1" s="1"/>
  <c r="K42" i="1"/>
  <c r="L42" i="1" s="1"/>
  <c r="K46" i="1"/>
  <c r="L46" i="1" s="1"/>
  <c r="K50" i="1"/>
  <c r="L50" i="1" s="1"/>
  <c r="K57" i="1"/>
  <c r="L57" i="1" s="1"/>
  <c r="K69" i="1"/>
  <c r="L69" i="1" s="1"/>
  <c r="K83" i="1"/>
  <c r="L83" i="1" s="1"/>
  <c r="K6" i="1"/>
  <c r="L6" i="1" s="1"/>
  <c r="K8" i="1"/>
  <c r="L8" i="1" s="1"/>
  <c r="K12" i="1"/>
  <c r="L12" i="1" s="1"/>
  <c r="K16" i="1"/>
  <c r="L16" i="1" s="1"/>
  <c r="K20" i="1"/>
  <c r="L20" i="1" s="1"/>
  <c r="K24" i="1"/>
  <c r="L24" i="1" s="1"/>
  <c r="K30" i="1"/>
  <c r="L30" i="1" s="1"/>
  <c r="K32" i="1"/>
  <c r="L32" i="1" s="1"/>
  <c r="K36" i="1"/>
  <c r="L36" i="1" s="1"/>
  <c r="K41" i="1"/>
  <c r="L41" i="1" s="1"/>
  <c r="K45" i="1"/>
  <c r="L45" i="1" s="1"/>
  <c r="K49" i="1"/>
  <c r="L49" i="1" s="1"/>
  <c r="K54" i="1"/>
  <c r="L54" i="1" s="1"/>
  <c r="K56" i="1"/>
  <c r="L56" i="1" s="1"/>
  <c r="K60" i="1"/>
  <c r="L60" i="1" s="1"/>
  <c r="K65" i="1"/>
  <c r="L65" i="1" s="1"/>
  <c r="K71" i="1"/>
  <c r="L71" i="1" s="1"/>
  <c r="K77" i="1"/>
  <c r="L77" i="1" s="1"/>
  <c r="K80" i="1"/>
  <c r="L80" i="1" s="1"/>
  <c r="K85" i="1"/>
  <c r="K88" i="1"/>
  <c r="L88" i="1" s="1"/>
  <c r="K92" i="1"/>
  <c r="L92" i="1" s="1"/>
  <c r="K98" i="1"/>
  <c r="L98" i="1" s="1"/>
  <c r="K101" i="1"/>
  <c r="L101" i="1" s="1"/>
  <c r="K4" i="1"/>
  <c r="L4" i="1" s="1"/>
</calcChain>
</file>

<file path=xl/sharedStrings.xml><?xml version="1.0" encoding="utf-8"?>
<sst xmlns="http://schemas.openxmlformats.org/spreadsheetml/2006/main" count="494" uniqueCount="166">
  <si>
    <t>序号</t>
  </si>
  <si>
    <t>报考岗位</t>
  </si>
  <si>
    <t>招聘人数</t>
  </si>
  <si>
    <t>姓名</t>
  </si>
  <si>
    <t>笔试成绩</t>
  </si>
  <si>
    <t>面试时间</t>
  </si>
  <si>
    <t>上午/下</t>
  </si>
  <si>
    <t>面试考场</t>
  </si>
  <si>
    <t>面试成绩</t>
  </si>
  <si>
    <t>总成绩</t>
  </si>
  <si>
    <t>排名</t>
  </si>
  <si>
    <t>是否入围体检</t>
  </si>
  <si>
    <t>体检结果</t>
  </si>
  <si>
    <t>备注</t>
  </si>
  <si>
    <t>阿克苏地区第三人民医院（地区传染病医院）2</t>
  </si>
  <si>
    <t>祖拜代·艾斯凯尔</t>
  </si>
  <si>
    <t>下午</t>
  </si>
  <si>
    <t>第04考场</t>
  </si>
  <si>
    <t>缺考</t>
  </si>
  <si>
    <t>否</t>
  </si>
  <si>
    <t>阿克苏地区第三人民医院（地区传染病医院）4</t>
  </si>
  <si>
    <t>石旭睿</t>
  </si>
  <si>
    <t>上午</t>
  </si>
  <si>
    <t>第03考场</t>
  </si>
  <si>
    <t>阿克苏地区第三人民医院（地区传染病医院）7</t>
  </si>
  <si>
    <t>刘赛卫</t>
  </si>
  <si>
    <t>余小娜</t>
  </si>
  <si>
    <t>吐尔克扎提·托乎提</t>
  </si>
  <si>
    <t>刘解放</t>
  </si>
  <si>
    <t>王传焰</t>
  </si>
  <si>
    <t>阿克苏地区第一人民医院2</t>
  </si>
  <si>
    <t>吾格兰木·吾斯曼</t>
  </si>
  <si>
    <t>阿克苏地区第一人民医院4</t>
  </si>
  <si>
    <t>常艳</t>
  </si>
  <si>
    <t>李琪琪</t>
  </si>
  <si>
    <t>热依沙·托乎提</t>
  </si>
  <si>
    <t>彭萍萍</t>
  </si>
  <si>
    <t>吴金朋</t>
  </si>
  <si>
    <t>阿迪力·阿里木</t>
  </si>
  <si>
    <t>迪力夏提·阿布力肯木</t>
  </si>
  <si>
    <t>王桃桃</t>
  </si>
  <si>
    <t>迪力夏提·多力坤</t>
  </si>
  <si>
    <t>面试成绩不及格</t>
  </si>
  <si>
    <t>阿丽亚·吐尔洪</t>
  </si>
  <si>
    <t>夏伊旦木·麦麦提</t>
  </si>
  <si>
    <t>阿丽牙·克热木</t>
  </si>
  <si>
    <t>努尔曼·如孜</t>
  </si>
  <si>
    <t>依力牙尔•阿迪力</t>
  </si>
  <si>
    <t>古力齐曼•依布拉音</t>
  </si>
  <si>
    <t>阿卜迪垃·吾拉木</t>
  </si>
  <si>
    <t>阿克苏地区第一人民医院5</t>
  </si>
  <si>
    <t>迪力夏提·吐尔迪</t>
  </si>
  <si>
    <t>阿克苏地区第一人民医院6</t>
  </si>
  <si>
    <t>祖雯雯</t>
  </si>
  <si>
    <t>古丽米拉·阿迪力</t>
  </si>
  <si>
    <t>米可阿依·乃麦提江</t>
  </si>
  <si>
    <t>古丽不斯旦·阿不都拉</t>
  </si>
  <si>
    <t>麦尼瓦尔·毛拉吾休尔</t>
  </si>
  <si>
    <t>周蓄贞</t>
  </si>
  <si>
    <t>阿克苏地区融媒体中心1</t>
  </si>
  <si>
    <t>张亚娥</t>
  </si>
  <si>
    <t>赵俐明</t>
  </si>
  <si>
    <t>谢伊代·阿卜来提</t>
  </si>
  <si>
    <t>努尔艾力·吐热克</t>
  </si>
  <si>
    <t>潘昊</t>
  </si>
  <si>
    <t>阿克苏地区融媒体中心2</t>
  </si>
  <si>
    <t>邵若龙</t>
  </si>
  <si>
    <t>黄国超</t>
  </si>
  <si>
    <t>黄龙晨</t>
  </si>
  <si>
    <t>张鹏坤</t>
  </si>
  <si>
    <t>杨燕</t>
  </si>
  <si>
    <t>阿克苏地区融媒体中心3</t>
  </si>
  <si>
    <t>刘兴凯</t>
  </si>
  <si>
    <t>蔡先鹏</t>
  </si>
  <si>
    <t>石永辉</t>
  </si>
  <si>
    <t>路金瑞</t>
  </si>
  <si>
    <t>赵若涵</t>
  </si>
  <si>
    <t>张会敏</t>
  </si>
  <si>
    <t>巴提玛·依布拉什</t>
  </si>
  <si>
    <t>吴存乾</t>
  </si>
  <si>
    <t>夏榕楠</t>
  </si>
  <si>
    <t>崔璨</t>
  </si>
  <si>
    <t>阿克苏地区维吾尔医医院4</t>
  </si>
  <si>
    <t>阿斯姆古丽·奥斯曼</t>
  </si>
  <si>
    <t>阿克苏地区维吾尔医医院5</t>
  </si>
  <si>
    <t>古丽占尼提·艾合麦提</t>
  </si>
  <si>
    <t>阿克苏地区中医医院8</t>
  </si>
  <si>
    <t>阿尔祖古丽·阿卜拉</t>
  </si>
  <si>
    <t>阿克苏工业职业技术学院筹建办公室1</t>
  </si>
  <si>
    <t>姜明月</t>
  </si>
  <si>
    <t>第01考场</t>
  </si>
  <si>
    <t>崔富臻</t>
  </si>
  <si>
    <t>方晓慧</t>
  </si>
  <si>
    <t>阿克苏工业职业技术学院筹建办公室2</t>
  </si>
  <si>
    <t>兰宗凯</t>
  </si>
  <si>
    <t>白光泽</t>
  </si>
  <si>
    <t>袁浩</t>
  </si>
  <si>
    <t>卯康</t>
  </si>
  <si>
    <t>陈慧琴</t>
  </si>
  <si>
    <t>盛财民</t>
  </si>
  <si>
    <t>殷帅楠</t>
  </si>
  <si>
    <t>努尔贝耶•买买提明</t>
  </si>
  <si>
    <t>冯玮光</t>
  </si>
  <si>
    <t>田亚琪</t>
  </si>
  <si>
    <t>阿克苏工业职业技术学院筹建办公室3</t>
  </si>
  <si>
    <t>姬晓毅</t>
  </si>
  <si>
    <t>张鹏</t>
  </si>
  <si>
    <t>汪善军</t>
  </si>
  <si>
    <t>阿卜都热合曼·吾斯曼</t>
  </si>
  <si>
    <t>吾布力艾麦尔·麦麦提</t>
  </si>
  <si>
    <t>阿克苏市人民医院1</t>
  </si>
  <si>
    <t>迪力努尔·艾尔肯</t>
  </si>
  <si>
    <t>阿克苏市人民医院4</t>
  </si>
  <si>
    <t>扎帕尔江·艾尼瓦尔</t>
  </si>
  <si>
    <t>阿克苏职业技术学院1</t>
  </si>
  <si>
    <t>雷占元</t>
  </si>
  <si>
    <t>第02考场</t>
  </si>
  <si>
    <t>阿克苏职业技术学院2</t>
  </si>
  <si>
    <t>陈金智</t>
  </si>
  <si>
    <t>阿克苏职业技术学院5</t>
  </si>
  <si>
    <t>高波</t>
  </si>
  <si>
    <t>阿克苏职业技术学院6</t>
  </si>
  <si>
    <t>田瑶</t>
  </si>
  <si>
    <t>阿不都艾则孜·艾麦尔</t>
  </si>
  <si>
    <t>阿克苏职业技术学院7</t>
  </si>
  <si>
    <t>吴涛</t>
  </si>
  <si>
    <t>阿瓦提县疾病预防控制中心1</t>
  </si>
  <si>
    <t>热纳古丽•阿卜莱提</t>
  </si>
  <si>
    <t>米克力古力·艾则孜</t>
  </si>
  <si>
    <t>拜城县疾病预防控制中心2</t>
  </si>
  <si>
    <t>艾丽皮热·帕尔哈提</t>
  </si>
  <si>
    <t>沙雅县人民医院2</t>
  </si>
  <si>
    <t>阿迪莱·麦麦提</t>
  </si>
  <si>
    <t>乌什县技工学校1</t>
  </si>
  <si>
    <t>熊厚军</t>
  </si>
  <si>
    <t>祖丽米热·托合提</t>
  </si>
  <si>
    <t>哈力木江·哈布旦</t>
  </si>
  <si>
    <t>谢伊代·玉散</t>
  </si>
  <si>
    <t>庹宝玉</t>
  </si>
  <si>
    <t>乌什县技工学校2</t>
  </si>
  <si>
    <t>曹小龙</t>
  </si>
  <si>
    <t>谢博</t>
  </si>
  <si>
    <t>闻鸿佟</t>
  </si>
  <si>
    <t>张庆青</t>
  </si>
  <si>
    <t>冯正安</t>
  </si>
  <si>
    <t>中共库车市委党校1</t>
  </si>
  <si>
    <t>袁帅</t>
  </si>
  <si>
    <t>谢堃</t>
  </si>
  <si>
    <t>阿克苏地区中医医院7</t>
  </si>
  <si>
    <t>李文斌</t>
  </si>
  <si>
    <t>陈玉莹</t>
  </si>
  <si>
    <t>毛鑫淼</t>
  </si>
  <si>
    <t>依斯坎达尔·艾尼瓦尔</t>
  </si>
  <si>
    <t>阿克苏市人民医院5</t>
  </si>
  <si>
    <t>厄尼·阿布都热苏力</t>
  </si>
  <si>
    <t>拜城县疾病预防控制中心1</t>
  </si>
  <si>
    <t>魏瑜绯</t>
  </si>
  <si>
    <t>马静</t>
  </si>
  <si>
    <t>阿克苏地区中医医院5</t>
  </si>
  <si>
    <t>陈刚</t>
  </si>
  <si>
    <t>阿克苏地区中医医院6</t>
  </si>
  <si>
    <t>沙比亚克孜·居来提</t>
  </si>
  <si>
    <t>唐淑珍</t>
  </si>
  <si>
    <t>尧宇俊</t>
  </si>
  <si>
    <t>孙慧</t>
  </si>
  <si>
    <t>木巴拉克·开赛尔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</si>
</sst>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9"/>
      <color rgb="FF00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58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E1092-59D6-0841-9542-AE5505D0AA25}">
  <sheetPr>
    <outlinePr summaryBelow="0" summaryRight="0"/>
  </sheetPr>
  <dimension ref="A1:N110"/>
  <sheetViews>
    <sheetView tabSelected="1" zoomScale="85" zoomScaleNormal="85" workbookViewId="0">
      <selection activeCell="I10" sqref="I10"/>
    </sheetView>
  </sheetViews>
  <sheetFormatPr defaultColWidth="8.84375" defaultRowHeight="14.4" customHeight="1" x14ac:dyDescent="0.35"/>
  <cols>
    <col min="2" max="2" width="34.84375" style="5" customWidth="1"/>
    <col min="4" max="4" width="21" style="5" customWidth="1"/>
  </cols>
  <sheetData>
    <row r="1" spans="1:14" ht="26.25" customHeight="1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ht="25" customHeight="1" x14ac:dyDescent="0.35">
      <c r="A2" s="1">
        <v>1</v>
      </c>
      <c r="B2" s="1" t="s">
        <v>14</v>
      </c>
      <c r="C2" s="1">
        <v>3</v>
      </c>
      <c r="D2" s="1" t="s">
        <v>15</v>
      </c>
      <c r="E2" s="1">
        <v>50</v>
      </c>
      <c r="F2" s="2">
        <v>44912</v>
      </c>
      <c r="G2" s="1" t="s">
        <v>16</v>
      </c>
      <c r="H2" s="1" t="s">
        <v>17</v>
      </c>
      <c r="I2" s="1" t="s">
        <v>18</v>
      </c>
      <c r="J2" s="1"/>
      <c r="K2" s="1"/>
      <c r="L2" s="1" t="s">
        <v>19</v>
      </c>
      <c r="M2" s="1"/>
      <c r="N2" s="1"/>
    </row>
    <row r="3" spans="1:14" ht="25" customHeight="1" x14ac:dyDescent="0.35">
      <c r="A3" s="1">
        <v>1</v>
      </c>
      <c r="B3" s="1" t="s">
        <v>20</v>
      </c>
      <c r="C3" s="1">
        <v>5</v>
      </c>
      <c r="D3" s="1" t="s">
        <v>21</v>
      </c>
      <c r="E3" s="1">
        <v>56</v>
      </c>
      <c r="F3" s="2">
        <v>44912</v>
      </c>
      <c r="G3" s="1" t="s">
        <v>22</v>
      </c>
      <c r="H3" s="1" t="s">
        <v>23</v>
      </c>
      <c r="I3" s="1">
        <v>76.599999999999994</v>
      </c>
      <c r="J3" s="1">
        <f t="shared" ref="J3:J36" si="0">E3*0.4+I3*0.6</f>
        <v>68.36</v>
      </c>
      <c r="K3" s="1">
        <f t="shared" ref="K3:K36" si="1">SUMPRODUCT((B3=$B$2:$B$110)*(J3&lt;$J$2:$J$110))+1</f>
        <v>1</v>
      </c>
      <c r="L3" s="1" t="str">
        <f t="shared" ref="L3:L27" si="2">IF(K3&lt;=C3,"是","否")</f>
        <v>是</v>
      </c>
      <c r="M3" s="1"/>
      <c r="N3" s="1"/>
    </row>
    <row r="4" spans="1:14" ht="25" customHeight="1" x14ac:dyDescent="0.35">
      <c r="A4" s="1">
        <v>2</v>
      </c>
      <c r="B4" s="1" t="s">
        <v>24</v>
      </c>
      <c r="C4" s="1">
        <v>1</v>
      </c>
      <c r="D4" s="1" t="s">
        <v>25</v>
      </c>
      <c r="E4" s="1">
        <v>74</v>
      </c>
      <c r="F4" s="2">
        <v>44912</v>
      </c>
      <c r="G4" s="1" t="s">
        <v>22</v>
      </c>
      <c r="H4" s="1" t="s">
        <v>23</v>
      </c>
      <c r="I4" s="1">
        <v>71</v>
      </c>
      <c r="J4" s="1">
        <f t="shared" si="0"/>
        <v>72.2</v>
      </c>
      <c r="K4" s="1">
        <f t="shared" si="1"/>
        <v>1</v>
      </c>
      <c r="L4" s="1" t="str">
        <f t="shared" si="2"/>
        <v>是</v>
      </c>
      <c r="M4" s="1"/>
      <c r="N4" s="1"/>
    </row>
    <row r="5" spans="1:14" ht="25" customHeight="1" x14ac:dyDescent="0.35">
      <c r="A5" s="1">
        <v>4</v>
      </c>
      <c r="B5" s="1" t="s">
        <v>24</v>
      </c>
      <c r="C5" s="1">
        <v>1</v>
      </c>
      <c r="D5" s="1" t="s">
        <v>26</v>
      </c>
      <c r="E5" s="1">
        <v>64</v>
      </c>
      <c r="F5" s="2">
        <v>44912</v>
      </c>
      <c r="G5" s="1" t="s">
        <v>22</v>
      </c>
      <c r="H5" s="1" t="s">
        <v>23</v>
      </c>
      <c r="I5" s="1">
        <v>70.8</v>
      </c>
      <c r="J5" s="1">
        <f t="shared" si="0"/>
        <v>68.08</v>
      </c>
      <c r="K5" s="1">
        <f t="shared" si="1"/>
        <v>2</v>
      </c>
      <c r="L5" s="1" t="str">
        <f t="shared" si="2"/>
        <v>否</v>
      </c>
      <c r="M5" s="1"/>
      <c r="N5" s="1"/>
    </row>
    <row r="6" spans="1:14" ht="25" customHeight="1" x14ac:dyDescent="0.35">
      <c r="A6" s="1">
        <v>6</v>
      </c>
      <c r="B6" s="1" t="s">
        <v>24</v>
      </c>
      <c r="C6" s="1">
        <v>1</v>
      </c>
      <c r="D6" s="1" t="s">
        <v>27</v>
      </c>
      <c r="E6" s="1">
        <v>59</v>
      </c>
      <c r="F6" s="2">
        <v>44912</v>
      </c>
      <c r="G6" s="1" t="s">
        <v>22</v>
      </c>
      <c r="H6" s="1" t="s">
        <v>23</v>
      </c>
      <c r="I6" s="1">
        <v>69.8</v>
      </c>
      <c r="J6" s="1">
        <f t="shared" si="0"/>
        <v>65.47999999999999</v>
      </c>
      <c r="K6" s="1">
        <f t="shared" si="1"/>
        <v>3</v>
      </c>
      <c r="L6" s="1" t="str">
        <f t="shared" si="2"/>
        <v>否</v>
      </c>
      <c r="M6" s="1"/>
      <c r="N6" s="1"/>
    </row>
    <row r="7" spans="1:14" s="9" customFormat="1" ht="25" customHeight="1" x14ac:dyDescent="0.35">
      <c r="A7" s="7">
        <v>3</v>
      </c>
      <c r="B7" s="7" t="s">
        <v>24</v>
      </c>
      <c r="C7" s="7">
        <v>1</v>
      </c>
      <c r="D7" s="7" t="s">
        <v>28</v>
      </c>
      <c r="E7" s="7">
        <v>64</v>
      </c>
      <c r="F7" s="8">
        <v>44912</v>
      </c>
      <c r="G7" s="7" t="s">
        <v>22</v>
      </c>
      <c r="H7" s="7" t="s">
        <v>23</v>
      </c>
      <c r="I7" s="7">
        <v>66</v>
      </c>
      <c r="J7" s="7">
        <f t="shared" si="0"/>
        <v>65.2</v>
      </c>
      <c r="K7" s="7">
        <f t="shared" si="1"/>
        <v>4</v>
      </c>
      <c r="L7" s="7" t="str">
        <f t="shared" si="2"/>
        <v>否</v>
      </c>
      <c r="M7" s="7"/>
      <c r="N7" s="7"/>
    </row>
    <row r="8" spans="1:14" ht="25" customHeight="1" x14ac:dyDescent="0.35">
      <c r="A8" s="1">
        <v>5</v>
      </c>
      <c r="B8" s="1" t="s">
        <v>24</v>
      </c>
      <c r="C8" s="1">
        <v>1</v>
      </c>
      <c r="D8" s="1" t="s">
        <v>29</v>
      </c>
      <c r="E8" s="1">
        <v>61</v>
      </c>
      <c r="F8" s="2">
        <v>44912</v>
      </c>
      <c r="G8" s="1" t="s">
        <v>22</v>
      </c>
      <c r="H8" s="1" t="s">
        <v>23</v>
      </c>
      <c r="I8" s="1">
        <v>66.2</v>
      </c>
      <c r="J8" s="1">
        <f t="shared" si="0"/>
        <v>64.12</v>
      </c>
      <c r="K8" s="1">
        <f t="shared" si="1"/>
        <v>5</v>
      </c>
      <c r="L8" s="1" t="str">
        <f t="shared" si="2"/>
        <v>否</v>
      </c>
      <c r="M8" s="1"/>
      <c r="N8" s="1"/>
    </row>
    <row r="9" spans="1:14" ht="25" customHeight="1" x14ac:dyDescent="0.35">
      <c r="A9" s="1">
        <v>7</v>
      </c>
      <c r="B9" s="1" t="s">
        <v>30</v>
      </c>
      <c r="C9" s="1">
        <v>2</v>
      </c>
      <c r="D9" s="1" t="s">
        <v>31</v>
      </c>
      <c r="E9" s="1">
        <v>61</v>
      </c>
      <c r="F9" s="2">
        <v>44912</v>
      </c>
      <c r="G9" s="1" t="s">
        <v>22</v>
      </c>
      <c r="H9" s="1" t="s">
        <v>23</v>
      </c>
      <c r="I9" s="1">
        <v>79.599999999999994</v>
      </c>
      <c r="J9" s="1">
        <f t="shared" si="0"/>
        <v>72.16</v>
      </c>
      <c r="K9" s="1">
        <f t="shared" si="1"/>
        <v>1</v>
      </c>
      <c r="L9" s="1" t="str">
        <f t="shared" si="2"/>
        <v>是</v>
      </c>
      <c r="M9" s="1"/>
      <c r="N9" s="1"/>
    </row>
    <row r="10" spans="1:14" ht="25" customHeight="1" x14ac:dyDescent="0.35">
      <c r="A10" s="1">
        <v>5</v>
      </c>
      <c r="B10" s="1" t="s">
        <v>32</v>
      </c>
      <c r="C10" s="1">
        <v>4</v>
      </c>
      <c r="D10" s="1" t="s">
        <v>33</v>
      </c>
      <c r="E10" s="1">
        <v>61</v>
      </c>
      <c r="F10" s="2">
        <v>44912</v>
      </c>
      <c r="G10" s="1" t="s">
        <v>16</v>
      </c>
      <c r="H10" s="1" t="s">
        <v>17</v>
      </c>
      <c r="I10" s="1">
        <v>81.599999999999994</v>
      </c>
      <c r="J10" s="1">
        <f t="shared" si="0"/>
        <v>73.36</v>
      </c>
      <c r="K10" s="1">
        <f t="shared" si="1"/>
        <v>1</v>
      </c>
      <c r="L10" s="1" t="str">
        <f t="shared" si="2"/>
        <v>是</v>
      </c>
      <c r="M10" s="1"/>
      <c r="N10" s="1"/>
    </row>
    <row r="11" spans="1:14" ht="25" customHeight="1" x14ac:dyDescent="0.35">
      <c r="A11" s="1">
        <v>3</v>
      </c>
      <c r="B11" s="1" t="s">
        <v>32</v>
      </c>
      <c r="C11" s="1">
        <v>4</v>
      </c>
      <c r="D11" s="1" t="s">
        <v>34</v>
      </c>
      <c r="E11" s="1">
        <v>66</v>
      </c>
      <c r="F11" s="2">
        <v>44912</v>
      </c>
      <c r="G11" s="1" t="s">
        <v>16</v>
      </c>
      <c r="H11" s="1" t="s">
        <v>17</v>
      </c>
      <c r="I11" s="1">
        <v>78.2</v>
      </c>
      <c r="J11" s="1">
        <f t="shared" si="0"/>
        <v>73.320000000000007</v>
      </c>
      <c r="K11" s="1">
        <f t="shared" si="1"/>
        <v>2</v>
      </c>
      <c r="L11" s="1" t="str">
        <f t="shared" si="2"/>
        <v>是</v>
      </c>
      <c r="M11" s="1"/>
      <c r="N11" s="1"/>
    </row>
    <row r="12" spans="1:14" ht="25" customHeight="1" x14ac:dyDescent="0.35">
      <c r="A12" s="1">
        <v>7</v>
      </c>
      <c r="B12" s="1" t="s">
        <v>32</v>
      </c>
      <c r="C12" s="1">
        <v>4</v>
      </c>
      <c r="D12" s="1" t="s">
        <v>35</v>
      </c>
      <c r="E12" s="1">
        <v>60</v>
      </c>
      <c r="F12" s="2">
        <v>44912</v>
      </c>
      <c r="G12" s="1" t="s">
        <v>16</v>
      </c>
      <c r="H12" s="1" t="s">
        <v>17</v>
      </c>
      <c r="I12" s="1">
        <v>76</v>
      </c>
      <c r="J12" s="1">
        <f t="shared" si="0"/>
        <v>69.599999999999994</v>
      </c>
      <c r="K12" s="1">
        <f t="shared" si="1"/>
        <v>3</v>
      </c>
      <c r="L12" s="1" t="str">
        <f t="shared" si="2"/>
        <v>是</v>
      </c>
      <c r="M12" s="1"/>
      <c r="N12" s="1"/>
    </row>
    <row r="13" spans="1:14" ht="25" customHeight="1" x14ac:dyDescent="0.35">
      <c r="A13" s="1">
        <v>11</v>
      </c>
      <c r="B13" s="1" t="s">
        <v>32</v>
      </c>
      <c r="C13" s="1">
        <v>4</v>
      </c>
      <c r="D13" s="1" t="s">
        <v>36</v>
      </c>
      <c r="E13" s="1">
        <v>54</v>
      </c>
      <c r="F13" s="2">
        <v>44912</v>
      </c>
      <c r="G13" s="1" t="s">
        <v>16</v>
      </c>
      <c r="H13" s="1" t="s">
        <v>17</v>
      </c>
      <c r="I13" s="1">
        <v>79.599999999999994</v>
      </c>
      <c r="J13" s="1">
        <f t="shared" si="0"/>
        <v>69.36</v>
      </c>
      <c r="K13" s="1">
        <f t="shared" si="1"/>
        <v>4</v>
      </c>
      <c r="L13" s="1" t="str">
        <f t="shared" si="2"/>
        <v>是</v>
      </c>
      <c r="M13" s="1"/>
      <c r="N13" s="1"/>
    </row>
    <row r="14" spans="1:14" ht="25" customHeight="1" x14ac:dyDescent="0.35">
      <c r="A14" s="1">
        <v>4</v>
      </c>
      <c r="B14" s="1" t="s">
        <v>32</v>
      </c>
      <c r="C14" s="1">
        <v>4</v>
      </c>
      <c r="D14" s="1" t="s">
        <v>37</v>
      </c>
      <c r="E14" s="1">
        <v>64</v>
      </c>
      <c r="F14" s="2">
        <v>44912</v>
      </c>
      <c r="G14" s="1" t="s">
        <v>16</v>
      </c>
      <c r="H14" s="1" t="s">
        <v>17</v>
      </c>
      <c r="I14" s="1">
        <v>72.400000000000006</v>
      </c>
      <c r="J14" s="1">
        <f t="shared" si="0"/>
        <v>69.040000000000006</v>
      </c>
      <c r="K14" s="1">
        <f t="shared" si="1"/>
        <v>5</v>
      </c>
      <c r="L14" s="1" t="str">
        <f t="shared" si="2"/>
        <v>否</v>
      </c>
      <c r="M14" s="1"/>
      <c r="N14" s="1"/>
    </row>
    <row r="15" spans="1:14" ht="25" customHeight="1" x14ac:dyDescent="0.35">
      <c r="A15" s="1">
        <v>6</v>
      </c>
      <c r="B15" s="1" t="s">
        <v>32</v>
      </c>
      <c r="C15" s="1">
        <v>4</v>
      </c>
      <c r="D15" s="1" t="s">
        <v>38</v>
      </c>
      <c r="E15" s="1">
        <v>61</v>
      </c>
      <c r="F15" s="2">
        <v>44912</v>
      </c>
      <c r="G15" s="1" t="s">
        <v>16</v>
      </c>
      <c r="H15" s="1" t="s">
        <v>17</v>
      </c>
      <c r="I15" s="1">
        <v>72.400000000000006</v>
      </c>
      <c r="J15" s="1">
        <f t="shared" si="0"/>
        <v>67.84</v>
      </c>
      <c r="K15" s="1">
        <f t="shared" si="1"/>
        <v>6</v>
      </c>
      <c r="L15" s="1" t="str">
        <f t="shared" si="2"/>
        <v>否</v>
      </c>
      <c r="M15" s="1"/>
      <c r="N15" s="1"/>
    </row>
    <row r="16" spans="1:14" ht="25" customHeight="1" x14ac:dyDescent="0.35">
      <c r="A16" s="1">
        <v>9</v>
      </c>
      <c r="B16" s="1" t="s">
        <v>32</v>
      </c>
      <c r="C16" s="1">
        <v>4</v>
      </c>
      <c r="D16" s="1" t="s">
        <v>39</v>
      </c>
      <c r="E16" s="1">
        <v>58</v>
      </c>
      <c r="F16" s="2">
        <v>44912</v>
      </c>
      <c r="G16" s="1" t="s">
        <v>16</v>
      </c>
      <c r="H16" s="1" t="s">
        <v>17</v>
      </c>
      <c r="I16" s="1">
        <v>70</v>
      </c>
      <c r="J16" s="1">
        <f t="shared" si="0"/>
        <v>65.2</v>
      </c>
      <c r="K16" s="1">
        <f t="shared" si="1"/>
        <v>7</v>
      </c>
      <c r="L16" s="1" t="str">
        <f t="shared" si="2"/>
        <v>否</v>
      </c>
      <c r="M16" s="1"/>
      <c r="N16" s="1"/>
    </row>
    <row r="17" spans="1:14" ht="25" customHeight="1" x14ac:dyDescent="0.35">
      <c r="A17" s="1">
        <v>8</v>
      </c>
      <c r="B17" s="1" t="s">
        <v>32</v>
      </c>
      <c r="C17" s="1">
        <v>4</v>
      </c>
      <c r="D17" s="1" t="s">
        <v>40</v>
      </c>
      <c r="E17" s="1">
        <v>59</v>
      </c>
      <c r="F17" s="2">
        <v>44912</v>
      </c>
      <c r="G17" s="1" t="s">
        <v>16</v>
      </c>
      <c r="H17" s="1" t="s">
        <v>17</v>
      </c>
      <c r="I17" s="1">
        <v>65.2</v>
      </c>
      <c r="J17" s="1">
        <f t="shared" si="0"/>
        <v>62.72</v>
      </c>
      <c r="K17" s="1">
        <f t="shared" si="1"/>
        <v>8</v>
      </c>
      <c r="L17" s="1" t="str">
        <f t="shared" si="2"/>
        <v>否</v>
      </c>
      <c r="M17" s="1"/>
      <c r="N17" s="1"/>
    </row>
    <row r="18" spans="1:14" ht="25" customHeight="1" x14ac:dyDescent="0.35">
      <c r="A18" s="1">
        <v>2</v>
      </c>
      <c r="B18" s="1" t="s">
        <v>32</v>
      </c>
      <c r="C18" s="1">
        <v>4</v>
      </c>
      <c r="D18" s="1" t="s">
        <v>41</v>
      </c>
      <c r="E18" s="1">
        <v>69</v>
      </c>
      <c r="F18" s="2">
        <v>44912</v>
      </c>
      <c r="G18" s="1" t="s">
        <v>16</v>
      </c>
      <c r="H18" s="1" t="s">
        <v>17</v>
      </c>
      <c r="I18" s="1">
        <v>57.2</v>
      </c>
      <c r="J18" s="1">
        <f t="shared" si="0"/>
        <v>61.92</v>
      </c>
      <c r="K18" s="1">
        <f t="shared" si="1"/>
        <v>9</v>
      </c>
      <c r="L18" s="1" t="str">
        <f t="shared" si="2"/>
        <v>否</v>
      </c>
      <c r="M18" s="1"/>
      <c r="N18" s="1" t="s">
        <v>42</v>
      </c>
    </row>
    <row r="19" spans="1:14" ht="25" customHeight="1" x14ac:dyDescent="0.35">
      <c r="A19" s="1">
        <v>14</v>
      </c>
      <c r="B19" s="1" t="s">
        <v>32</v>
      </c>
      <c r="C19" s="1">
        <v>4</v>
      </c>
      <c r="D19" s="1" t="s">
        <v>43</v>
      </c>
      <c r="E19" s="1">
        <v>52</v>
      </c>
      <c r="F19" s="2">
        <v>44912</v>
      </c>
      <c r="G19" s="1" t="s">
        <v>16</v>
      </c>
      <c r="H19" s="1" t="s">
        <v>17</v>
      </c>
      <c r="I19" s="1">
        <v>65.400000000000006</v>
      </c>
      <c r="J19" s="1">
        <f t="shared" si="0"/>
        <v>60.040000000000006</v>
      </c>
      <c r="K19" s="1">
        <f t="shared" si="1"/>
        <v>10</v>
      </c>
      <c r="L19" s="1" t="str">
        <f t="shared" si="2"/>
        <v>否</v>
      </c>
      <c r="M19" s="1"/>
      <c r="N19" s="1"/>
    </row>
    <row r="20" spans="1:14" ht="25" customHeight="1" x14ac:dyDescent="0.35">
      <c r="A20" s="1">
        <v>15</v>
      </c>
      <c r="B20" s="1" t="s">
        <v>32</v>
      </c>
      <c r="C20" s="1">
        <v>4</v>
      </c>
      <c r="D20" s="1" t="s">
        <v>44</v>
      </c>
      <c r="E20" s="1">
        <v>51</v>
      </c>
      <c r="F20" s="2">
        <v>44912</v>
      </c>
      <c r="G20" s="1" t="s">
        <v>16</v>
      </c>
      <c r="H20" s="1" t="s">
        <v>17</v>
      </c>
      <c r="I20" s="1">
        <v>64.2</v>
      </c>
      <c r="J20" s="1">
        <f t="shared" si="0"/>
        <v>58.92</v>
      </c>
      <c r="K20" s="1">
        <f t="shared" si="1"/>
        <v>11</v>
      </c>
      <c r="L20" s="1" t="str">
        <f t="shared" si="2"/>
        <v>否</v>
      </c>
      <c r="M20" s="1"/>
      <c r="N20" s="1"/>
    </row>
    <row r="21" spans="1:14" ht="25" customHeight="1" x14ac:dyDescent="0.35">
      <c r="A21" s="1">
        <v>16</v>
      </c>
      <c r="B21" s="1" t="s">
        <v>32</v>
      </c>
      <c r="C21" s="1">
        <v>4</v>
      </c>
      <c r="D21" s="1" t="s">
        <v>45</v>
      </c>
      <c r="E21" s="1">
        <v>50</v>
      </c>
      <c r="F21" s="2">
        <v>44912</v>
      </c>
      <c r="G21" s="1" t="s">
        <v>16</v>
      </c>
      <c r="H21" s="1" t="s">
        <v>17</v>
      </c>
      <c r="I21" s="1">
        <v>64.599999999999994</v>
      </c>
      <c r="J21" s="1">
        <f t="shared" si="0"/>
        <v>58.76</v>
      </c>
      <c r="K21" s="1">
        <f t="shared" si="1"/>
        <v>12</v>
      </c>
      <c r="L21" s="1" t="str">
        <f t="shared" si="2"/>
        <v>否</v>
      </c>
      <c r="M21" s="3"/>
      <c r="N21" s="1"/>
    </row>
    <row r="22" spans="1:14" ht="25" customHeight="1" x14ac:dyDescent="0.35">
      <c r="A22" s="1">
        <v>13</v>
      </c>
      <c r="B22" s="1" t="s">
        <v>32</v>
      </c>
      <c r="C22" s="1">
        <v>4</v>
      </c>
      <c r="D22" s="1" t="s">
        <v>46</v>
      </c>
      <c r="E22" s="1">
        <v>53</v>
      </c>
      <c r="F22" s="2">
        <v>44912</v>
      </c>
      <c r="G22" s="1" t="s">
        <v>16</v>
      </c>
      <c r="H22" s="1" t="s">
        <v>17</v>
      </c>
      <c r="I22" s="1">
        <v>59.6</v>
      </c>
      <c r="J22" s="1">
        <f t="shared" si="0"/>
        <v>56.96</v>
      </c>
      <c r="K22" s="1">
        <f t="shared" si="1"/>
        <v>13</v>
      </c>
      <c r="L22" s="1" t="str">
        <f t="shared" si="2"/>
        <v>否</v>
      </c>
      <c r="M22" s="1"/>
      <c r="N22" s="1" t="s">
        <v>42</v>
      </c>
    </row>
    <row r="23" spans="1:14" ht="25" customHeight="1" x14ac:dyDescent="0.35">
      <c r="A23" s="1">
        <v>10</v>
      </c>
      <c r="B23" s="1" t="s">
        <v>32</v>
      </c>
      <c r="C23" s="1">
        <v>4</v>
      </c>
      <c r="D23" s="1" t="s">
        <v>47</v>
      </c>
      <c r="E23" s="1">
        <v>56</v>
      </c>
      <c r="F23" s="2">
        <v>44912</v>
      </c>
      <c r="G23" s="1" t="s">
        <v>16</v>
      </c>
      <c r="H23" s="1" t="s">
        <v>17</v>
      </c>
      <c r="I23" s="1">
        <v>57.2</v>
      </c>
      <c r="J23" s="1">
        <f t="shared" si="0"/>
        <v>56.72</v>
      </c>
      <c r="K23" s="1">
        <f t="shared" si="1"/>
        <v>14</v>
      </c>
      <c r="L23" s="1" t="str">
        <f t="shared" si="2"/>
        <v>否</v>
      </c>
      <c r="M23" s="1"/>
      <c r="N23" s="1" t="s">
        <v>42</v>
      </c>
    </row>
    <row r="24" spans="1:14" ht="25" customHeight="1" x14ac:dyDescent="0.35">
      <c r="A24" s="1">
        <v>12</v>
      </c>
      <c r="B24" s="1" t="s">
        <v>32</v>
      </c>
      <c r="C24" s="1">
        <v>4</v>
      </c>
      <c r="D24" s="1" t="s">
        <v>48</v>
      </c>
      <c r="E24" s="1">
        <v>53</v>
      </c>
      <c r="F24" s="2">
        <v>44912</v>
      </c>
      <c r="G24" s="1" t="s">
        <v>16</v>
      </c>
      <c r="H24" s="1" t="s">
        <v>17</v>
      </c>
      <c r="I24" s="1">
        <v>55.6</v>
      </c>
      <c r="J24" s="1">
        <f t="shared" si="0"/>
        <v>54.56</v>
      </c>
      <c r="K24" s="1">
        <f t="shared" si="1"/>
        <v>15</v>
      </c>
      <c r="L24" s="1" t="str">
        <f t="shared" si="2"/>
        <v>否</v>
      </c>
      <c r="M24" s="1"/>
      <c r="N24" s="1" t="s">
        <v>42</v>
      </c>
    </row>
    <row r="25" spans="1:14" ht="25" customHeight="1" x14ac:dyDescent="0.35">
      <c r="A25" s="1">
        <v>17</v>
      </c>
      <c r="B25" s="1" t="s">
        <v>32</v>
      </c>
      <c r="C25" s="1">
        <v>4</v>
      </c>
      <c r="D25" s="1" t="s">
        <v>49</v>
      </c>
      <c r="E25" s="1">
        <v>50</v>
      </c>
      <c r="F25" s="2">
        <v>44912</v>
      </c>
      <c r="G25" s="1" t="s">
        <v>16</v>
      </c>
      <c r="H25" s="1" t="s">
        <v>17</v>
      </c>
      <c r="I25" s="1">
        <v>53.8</v>
      </c>
      <c r="J25" s="1">
        <f t="shared" si="0"/>
        <v>52.279999999999994</v>
      </c>
      <c r="K25" s="1">
        <f t="shared" si="1"/>
        <v>16</v>
      </c>
      <c r="L25" s="1" t="str">
        <f t="shared" si="2"/>
        <v>否</v>
      </c>
      <c r="M25" s="1"/>
      <c r="N25" s="1" t="s">
        <v>42</v>
      </c>
    </row>
    <row r="26" spans="1:14" ht="25" customHeight="1" x14ac:dyDescent="0.35">
      <c r="A26" s="1">
        <v>8</v>
      </c>
      <c r="B26" s="1" t="s">
        <v>50</v>
      </c>
      <c r="C26" s="1">
        <v>4</v>
      </c>
      <c r="D26" s="1" t="s">
        <v>51</v>
      </c>
      <c r="E26" s="1">
        <v>50</v>
      </c>
      <c r="F26" s="2">
        <v>44912</v>
      </c>
      <c r="G26" s="1" t="s">
        <v>22</v>
      </c>
      <c r="H26" s="1" t="s">
        <v>23</v>
      </c>
      <c r="I26" s="1">
        <v>71</v>
      </c>
      <c r="J26" s="1">
        <f t="shared" si="0"/>
        <v>62.6</v>
      </c>
      <c r="K26" s="1">
        <f t="shared" si="1"/>
        <v>1</v>
      </c>
      <c r="L26" s="1" t="str">
        <f t="shared" si="2"/>
        <v>是</v>
      </c>
      <c r="M26" s="1"/>
      <c r="N26" s="1"/>
    </row>
    <row r="27" spans="1:14" ht="25" customHeight="1" x14ac:dyDescent="0.35">
      <c r="A27" s="1">
        <v>1</v>
      </c>
      <c r="B27" s="1" t="s">
        <v>52</v>
      </c>
      <c r="C27" s="1">
        <v>2</v>
      </c>
      <c r="D27" s="1" t="s">
        <v>53</v>
      </c>
      <c r="E27" s="1">
        <v>61</v>
      </c>
      <c r="F27" s="2">
        <v>44912</v>
      </c>
      <c r="G27" s="1" t="s">
        <v>22</v>
      </c>
      <c r="H27" s="1" t="s">
        <v>17</v>
      </c>
      <c r="I27" s="1">
        <v>72.8</v>
      </c>
      <c r="J27" s="1">
        <f t="shared" si="0"/>
        <v>68.08</v>
      </c>
      <c r="K27" s="1">
        <f t="shared" si="1"/>
        <v>1</v>
      </c>
      <c r="L27" s="1" t="str">
        <f t="shared" si="2"/>
        <v>是</v>
      </c>
      <c r="M27" s="1"/>
      <c r="N27" s="1"/>
    </row>
    <row r="28" spans="1:14" ht="25" customHeight="1" x14ac:dyDescent="0.35">
      <c r="A28" s="1">
        <v>2</v>
      </c>
      <c r="B28" s="1" t="s">
        <v>52</v>
      </c>
      <c r="C28" s="1">
        <v>2</v>
      </c>
      <c r="D28" s="1" t="s">
        <v>54</v>
      </c>
      <c r="E28" s="1">
        <v>57</v>
      </c>
      <c r="F28" s="2">
        <v>44912</v>
      </c>
      <c r="G28" s="1" t="s">
        <v>22</v>
      </c>
      <c r="H28" s="1" t="s">
        <v>17</v>
      </c>
      <c r="I28" s="1">
        <v>56</v>
      </c>
      <c r="J28" s="1">
        <f t="shared" si="0"/>
        <v>56.400000000000006</v>
      </c>
      <c r="K28" s="1">
        <f t="shared" si="1"/>
        <v>2</v>
      </c>
      <c r="L28" s="1" t="s">
        <v>19</v>
      </c>
      <c r="M28" s="1"/>
      <c r="N28" s="1" t="s">
        <v>42</v>
      </c>
    </row>
    <row r="29" spans="1:14" ht="25" customHeight="1" x14ac:dyDescent="0.35">
      <c r="A29" s="1">
        <v>3</v>
      </c>
      <c r="B29" s="1" t="s">
        <v>52</v>
      </c>
      <c r="C29" s="1">
        <v>2</v>
      </c>
      <c r="D29" s="1" t="s">
        <v>55</v>
      </c>
      <c r="E29" s="1">
        <v>56</v>
      </c>
      <c r="F29" s="2">
        <v>44912</v>
      </c>
      <c r="G29" s="1" t="s">
        <v>22</v>
      </c>
      <c r="H29" s="1" t="s">
        <v>17</v>
      </c>
      <c r="I29" s="1">
        <v>55</v>
      </c>
      <c r="J29" s="1">
        <f t="shared" si="0"/>
        <v>55.400000000000006</v>
      </c>
      <c r="K29" s="1">
        <f t="shared" si="1"/>
        <v>3</v>
      </c>
      <c r="L29" s="1" t="str">
        <f t="shared" ref="L29:L36" si="3">IF(K29&lt;=C29,"是","否")</f>
        <v>否</v>
      </c>
      <c r="M29" s="1"/>
      <c r="N29" s="1" t="s">
        <v>42</v>
      </c>
    </row>
    <row r="30" spans="1:14" ht="25" customHeight="1" x14ac:dyDescent="0.35">
      <c r="A30" s="1">
        <v>4</v>
      </c>
      <c r="B30" s="1" t="s">
        <v>52</v>
      </c>
      <c r="C30" s="1">
        <v>2</v>
      </c>
      <c r="D30" s="1" t="s">
        <v>56</v>
      </c>
      <c r="E30" s="1">
        <v>56</v>
      </c>
      <c r="F30" s="2">
        <v>44912</v>
      </c>
      <c r="G30" s="1" t="s">
        <v>22</v>
      </c>
      <c r="H30" s="1" t="s">
        <v>17</v>
      </c>
      <c r="I30" s="1">
        <v>50.2</v>
      </c>
      <c r="J30" s="1">
        <f t="shared" si="0"/>
        <v>52.52</v>
      </c>
      <c r="K30" s="1">
        <f t="shared" si="1"/>
        <v>4</v>
      </c>
      <c r="L30" s="1" t="str">
        <f t="shared" si="3"/>
        <v>否</v>
      </c>
      <c r="M30" s="1"/>
      <c r="N30" s="1" t="s">
        <v>42</v>
      </c>
    </row>
    <row r="31" spans="1:14" ht="25" customHeight="1" x14ac:dyDescent="0.35">
      <c r="A31" s="1">
        <v>5</v>
      </c>
      <c r="B31" s="1" t="s">
        <v>52</v>
      </c>
      <c r="C31" s="1">
        <v>2</v>
      </c>
      <c r="D31" s="1" t="s">
        <v>57</v>
      </c>
      <c r="E31" s="1">
        <v>53</v>
      </c>
      <c r="F31" s="2">
        <v>44912</v>
      </c>
      <c r="G31" s="1" t="s">
        <v>22</v>
      </c>
      <c r="H31" s="1" t="s">
        <v>17</v>
      </c>
      <c r="I31" s="1">
        <v>51.8</v>
      </c>
      <c r="J31" s="1">
        <f t="shared" si="0"/>
        <v>52.28</v>
      </c>
      <c r="K31" s="1">
        <f t="shared" si="1"/>
        <v>5</v>
      </c>
      <c r="L31" s="1" t="str">
        <f t="shared" si="3"/>
        <v>否</v>
      </c>
      <c r="M31" s="1"/>
      <c r="N31" s="1" t="s">
        <v>42</v>
      </c>
    </row>
    <row r="32" spans="1:14" ht="25" customHeight="1" x14ac:dyDescent="0.35">
      <c r="A32" s="1">
        <v>6</v>
      </c>
      <c r="B32" s="1" t="s">
        <v>52</v>
      </c>
      <c r="C32" s="1">
        <v>2</v>
      </c>
      <c r="D32" s="1" t="s">
        <v>58</v>
      </c>
      <c r="E32" s="1">
        <v>51</v>
      </c>
      <c r="F32" s="2">
        <v>44912</v>
      </c>
      <c r="G32" s="1" t="s">
        <v>22</v>
      </c>
      <c r="H32" s="1" t="s">
        <v>17</v>
      </c>
      <c r="I32" s="1">
        <v>43.4</v>
      </c>
      <c r="J32" s="1">
        <f t="shared" si="0"/>
        <v>46.44</v>
      </c>
      <c r="K32" s="1">
        <f t="shared" si="1"/>
        <v>6</v>
      </c>
      <c r="L32" s="1" t="str">
        <f t="shared" si="3"/>
        <v>否</v>
      </c>
      <c r="M32" s="1"/>
      <c r="N32" s="1" t="s">
        <v>42</v>
      </c>
    </row>
    <row r="33" spans="1:14" ht="25" customHeight="1" x14ac:dyDescent="0.35">
      <c r="A33" s="1">
        <v>8</v>
      </c>
      <c r="B33" s="1" t="s">
        <v>59</v>
      </c>
      <c r="C33" s="1">
        <v>1</v>
      </c>
      <c r="D33" s="1" t="s">
        <v>60</v>
      </c>
      <c r="E33" s="1">
        <v>64</v>
      </c>
      <c r="F33" s="2">
        <v>44912</v>
      </c>
      <c r="G33" s="1" t="s">
        <v>22</v>
      </c>
      <c r="H33" s="1" t="s">
        <v>17</v>
      </c>
      <c r="I33" s="1">
        <v>75.8</v>
      </c>
      <c r="J33" s="1">
        <f t="shared" si="0"/>
        <v>71.08</v>
      </c>
      <c r="K33" s="1">
        <f t="shared" si="1"/>
        <v>1</v>
      </c>
      <c r="L33" s="1" t="str">
        <f t="shared" si="3"/>
        <v>是</v>
      </c>
      <c r="M33" s="1"/>
      <c r="N33" s="1"/>
    </row>
    <row r="34" spans="1:14" ht="25" customHeight="1" x14ac:dyDescent="0.35">
      <c r="A34" s="1">
        <v>9</v>
      </c>
      <c r="B34" s="1" t="s">
        <v>59</v>
      </c>
      <c r="C34" s="1">
        <v>1</v>
      </c>
      <c r="D34" s="1" t="s">
        <v>61</v>
      </c>
      <c r="E34" s="1">
        <v>60</v>
      </c>
      <c r="F34" s="2">
        <v>44912</v>
      </c>
      <c r="G34" s="1" t="s">
        <v>22</v>
      </c>
      <c r="H34" s="1" t="s">
        <v>17</v>
      </c>
      <c r="I34" s="1">
        <v>67.8</v>
      </c>
      <c r="J34" s="1">
        <f t="shared" si="0"/>
        <v>64.680000000000007</v>
      </c>
      <c r="K34" s="1">
        <f t="shared" si="1"/>
        <v>2</v>
      </c>
      <c r="L34" s="1" t="str">
        <f t="shared" si="3"/>
        <v>否</v>
      </c>
      <c r="M34" s="1"/>
      <c r="N34" s="1"/>
    </row>
    <row r="35" spans="1:14" ht="25" customHeight="1" x14ac:dyDescent="0.35">
      <c r="A35" s="1">
        <v>10</v>
      </c>
      <c r="B35" s="1" t="s">
        <v>59</v>
      </c>
      <c r="C35" s="1">
        <v>1</v>
      </c>
      <c r="D35" s="1" t="s">
        <v>62</v>
      </c>
      <c r="E35" s="1">
        <v>57</v>
      </c>
      <c r="F35" s="2">
        <v>44912</v>
      </c>
      <c r="G35" s="1" t="s">
        <v>22</v>
      </c>
      <c r="H35" s="1" t="s">
        <v>17</v>
      </c>
      <c r="I35" s="1">
        <v>62</v>
      </c>
      <c r="J35" s="1">
        <f t="shared" si="0"/>
        <v>60</v>
      </c>
      <c r="K35" s="1">
        <f t="shared" si="1"/>
        <v>3</v>
      </c>
      <c r="L35" s="1" t="str">
        <f t="shared" si="3"/>
        <v>否</v>
      </c>
      <c r="M35" s="1"/>
      <c r="N35" s="1"/>
    </row>
    <row r="36" spans="1:14" ht="25" customHeight="1" x14ac:dyDescent="0.35">
      <c r="A36" s="1">
        <v>11</v>
      </c>
      <c r="B36" s="1" t="s">
        <v>59</v>
      </c>
      <c r="C36" s="1">
        <v>1</v>
      </c>
      <c r="D36" s="1" t="s">
        <v>63</v>
      </c>
      <c r="E36" s="1">
        <v>54</v>
      </c>
      <c r="F36" s="2">
        <v>44912</v>
      </c>
      <c r="G36" s="1" t="s">
        <v>22</v>
      </c>
      <c r="H36" s="1" t="s">
        <v>17</v>
      </c>
      <c r="I36" s="1">
        <v>61.4</v>
      </c>
      <c r="J36" s="1">
        <f t="shared" si="0"/>
        <v>58.44</v>
      </c>
      <c r="K36" s="1">
        <f t="shared" si="1"/>
        <v>4</v>
      </c>
      <c r="L36" s="1" t="str">
        <f t="shared" si="3"/>
        <v>否</v>
      </c>
      <c r="M36" s="1"/>
      <c r="N36" s="1"/>
    </row>
    <row r="37" spans="1:14" ht="25" customHeight="1" x14ac:dyDescent="0.35">
      <c r="A37" s="1">
        <v>7</v>
      </c>
      <c r="B37" s="1" t="s">
        <v>59</v>
      </c>
      <c r="C37" s="1">
        <v>1</v>
      </c>
      <c r="D37" s="1" t="s">
        <v>64</v>
      </c>
      <c r="E37" s="1">
        <v>69</v>
      </c>
      <c r="F37" s="2">
        <v>44912</v>
      </c>
      <c r="G37" s="1" t="s">
        <v>22</v>
      </c>
      <c r="H37" s="1" t="s">
        <v>17</v>
      </c>
      <c r="I37" s="1" t="s">
        <v>18</v>
      </c>
      <c r="J37" s="1"/>
      <c r="K37" s="1"/>
      <c r="L37" s="1" t="s">
        <v>19</v>
      </c>
      <c r="M37" s="1"/>
      <c r="N37" s="1"/>
    </row>
    <row r="38" spans="1:14" ht="25" customHeight="1" x14ac:dyDescent="0.35">
      <c r="A38" s="1">
        <v>1</v>
      </c>
      <c r="B38" s="1" t="s">
        <v>65</v>
      </c>
      <c r="C38" s="1">
        <v>1</v>
      </c>
      <c r="D38" s="1" t="s">
        <v>66</v>
      </c>
      <c r="E38" s="1">
        <v>72</v>
      </c>
      <c r="F38" s="2">
        <v>44912</v>
      </c>
      <c r="G38" s="1" t="s">
        <v>16</v>
      </c>
      <c r="H38" s="1" t="s">
        <v>23</v>
      </c>
      <c r="I38" s="1">
        <v>77.8</v>
      </c>
      <c r="J38" s="1">
        <f t="shared" ref="J38:J50" si="4">E38*0.4+I38*0.6</f>
        <v>75.48</v>
      </c>
      <c r="K38" s="1">
        <f t="shared" ref="K38:K50" si="5">SUMPRODUCT((B38=$B$2:$B$110)*(J38&lt;$J$2:$J$110))+1</f>
        <v>1</v>
      </c>
      <c r="L38" s="1" t="str">
        <f t="shared" ref="L38:L50" si="6">IF(K38&lt;=C38,"是","否")</f>
        <v>是</v>
      </c>
      <c r="M38" s="1"/>
      <c r="N38" s="1"/>
    </row>
    <row r="39" spans="1:14" ht="25" customHeight="1" x14ac:dyDescent="0.35">
      <c r="A39" s="1">
        <v>3</v>
      </c>
      <c r="B39" s="1" t="s">
        <v>65</v>
      </c>
      <c r="C39" s="1">
        <v>1</v>
      </c>
      <c r="D39" s="1" t="s">
        <v>67</v>
      </c>
      <c r="E39" s="1">
        <v>67</v>
      </c>
      <c r="F39" s="2">
        <v>44912</v>
      </c>
      <c r="G39" s="1" t="s">
        <v>16</v>
      </c>
      <c r="H39" s="1" t="s">
        <v>23</v>
      </c>
      <c r="I39" s="1">
        <v>80.599999999999994</v>
      </c>
      <c r="J39" s="1">
        <f t="shared" si="4"/>
        <v>75.16</v>
      </c>
      <c r="K39" s="1">
        <f t="shared" si="5"/>
        <v>2</v>
      </c>
      <c r="L39" s="1" t="str">
        <f t="shared" si="6"/>
        <v>否</v>
      </c>
      <c r="M39" s="1"/>
      <c r="N39" s="1"/>
    </row>
    <row r="40" spans="1:14" ht="25" customHeight="1" x14ac:dyDescent="0.35">
      <c r="A40" s="1">
        <v>2</v>
      </c>
      <c r="B40" s="1" t="s">
        <v>65</v>
      </c>
      <c r="C40" s="1">
        <v>1</v>
      </c>
      <c r="D40" s="1" t="s">
        <v>68</v>
      </c>
      <c r="E40" s="1">
        <v>68</v>
      </c>
      <c r="F40" s="2">
        <v>44912</v>
      </c>
      <c r="G40" s="1" t="s">
        <v>16</v>
      </c>
      <c r="H40" s="1" t="s">
        <v>23</v>
      </c>
      <c r="I40" s="1">
        <v>72.599999999999994</v>
      </c>
      <c r="J40" s="1">
        <f t="shared" si="4"/>
        <v>70.759999999999991</v>
      </c>
      <c r="K40" s="1">
        <f t="shared" si="5"/>
        <v>3</v>
      </c>
      <c r="L40" s="1" t="str">
        <f t="shared" si="6"/>
        <v>否</v>
      </c>
      <c r="M40" s="1"/>
      <c r="N40" s="1"/>
    </row>
    <row r="41" spans="1:14" ht="25" customHeight="1" x14ac:dyDescent="0.35">
      <c r="A41" s="1">
        <v>5</v>
      </c>
      <c r="B41" s="1" t="s">
        <v>65</v>
      </c>
      <c r="C41" s="1">
        <v>1</v>
      </c>
      <c r="D41" s="1" t="s">
        <v>69</v>
      </c>
      <c r="E41" s="1">
        <v>64</v>
      </c>
      <c r="F41" s="2">
        <v>44912</v>
      </c>
      <c r="G41" s="1" t="s">
        <v>16</v>
      </c>
      <c r="H41" s="1" t="s">
        <v>23</v>
      </c>
      <c r="I41" s="1">
        <v>75</v>
      </c>
      <c r="J41" s="1">
        <f t="shared" si="4"/>
        <v>70.599999999999994</v>
      </c>
      <c r="K41" s="1">
        <f t="shared" si="5"/>
        <v>4</v>
      </c>
      <c r="L41" s="1" t="str">
        <f t="shared" si="6"/>
        <v>否</v>
      </c>
      <c r="M41" s="1"/>
      <c r="N41" s="1"/>
    </row>
    <row r="42" spans="1:14" ht="25" customHeight="1" x14ac:dyDescent="0.35">
      <c r="A42" s="1">
        <v>4</v>
      </c>
      <c r="B42" s="1" t="s">
        <v>65</v>
      </c>
      <c r="C42" s="1">
        <v>1</v>
      </c>
      <c r="D42" s="1" t="s">
        <v>70</v>
      </c>
      <c r="E42" s="1">
        <v>64</v>
      </c>
      <c r="F42" s="2">
        <v>44912</v>
      </c>
      <c r="G42" s="1" t="s">
        <v>16</v>
      </c>
      <c r="H42" s="1" t="s">
        <v>23</v>
      </c>
      <c r="I42" s="1">
        <v>70.599999999999994</v>
      </c>
      <c r="J42" s="1">
        <f t="shared" si="4"/>
        <v>67.959999999999994</v>
      </c>
      <c r="K42" s="1">
        <f t="shared" si="5"/>
        <v>5</v>
      </c>
      <c r="L42" s="1" t="str">
        <f t="shared" si="6"/>
        <v>否</v>
      </c>
      <c r="M42" s="1"/>
      <c r="N42" s="1"/>
    </row>
    <row r="43" spans="1:14" ht="25" customHeight="1" x14ac:dyDescent="0.35">
      <c r="A43" s="1">
        <v>12</v>
      </c>
      <c r="B43" s="1" t="s">
        <v>71</v>
      </c>
      <c r="C43" s="1">
        <v>2</v>
      </c>
      <c r="D43" s="1" t="s">
        <v>72</v>
      </c>
      <c r="E43" s="1">
        <v>64</v>
      </c>
      <c r="F43" s="2">
        <v>44912</v>
      </c>
      <c r="G43" s="1" t="s">
        <v>16</v>
      </c>
      <c r="H43" s="1" t="s">
        <v>23</v>
      </c>
      <c r="I43" s="1">
        <v>82.8</v>
      </c>
      <c r="J43" s="1">
        <f t="shared" si="4"/>
        <v>75.28</v>
      </c>
      <c r="K43" s="1">
        <f t="shared" si="5"/>
        <v>1</v>
      </c>
      <c r="L43" s="1" t="str">
        <f t="shared" si="6"/>
        <v>是</v>
      </c>
      <c r="M43" s="1"/>
      <c r="N43" s="1"/>
    </row>
    <row r="44" spans="1:14" ht="25" customHeight="1" x14ac:dyDescent="0.35">
      <c r="A44" s="1">
        <v>9</v>
      </c>
      <c r="B44" s="1" t="s">
        <v>71</v>
      </c>
      <c r="C44" s="1">
        <v>2</v>
      </c>
      <c r="D44" s="1" t="s">
        <v>73</v>
      </c>
      <c r="E44" s="1">
        <v>68</v>
      </c>
      <c r="F44" s="2">
        <v>44912</v>
      </c>
      <c r="G44" s="1" t="s">
        <v>16</v>
      </c>
      <c r="H44" s="1" t="s">
        <v>23</v>
      </c>
      <c r="I44" s="1">
        <v>77.2</v>
      </c>
      <c r="J44" s="1">
        <f t="shared" si="4"/>
        <v>73.52000000000001</v>
      </c>
      <c r="K44" s="1">
        <f t="shared" si="5"/>
        <v>2</v>
      </c>
      <c r="L44" s="1" t="str">
        <f t="shared" si="6"/>
        <v>是</v>
      </c>
      <c r="M44" s="1"/>
      <c r="N44" s="1"/>
    </row>
    <row r="45" spans="1:14" ht="25" customHeight="1" x14ac:dyDescent="0.35">
      <c r="A45" s="1">
        <v>10</v>
      </c>
      <c r="B45" s="1" t="s">
        <v>71</v>
      </c>
      <c r="C45" s="1">
        <v>2</v>
      </c>
      <c r="D45" s="1" t="s">
        <v>74</v>
      </c>
      <c r="E45" s="1">
        <v>66</v>
      </c>
      <c r="F45" s="2">
        <v>44912</v>
      </c>
      <c r="G45" s="1" t="s">
        <v>16</v>
      </c>
      <c r="H45" s="1" t="s">
        <v>23</v>
      </c>
      <c r="I45" s="1">
        <v>75.400000000000006</v>
      </c>
      <c r="J45" s="1">
        <f t="shared" si="4"/>
        <v>71.64</v>
      </c>
      <c r="K45" s="1">
        <f t="shared" si="5"/>
        <v>3</v>
      </c>
      <c r="L45" s="1" t="str">
        <f t="shared" si="6"/>
        <v>否</v>
      </c>
      <c r="M45" s="1"/>
      <c r="N45" s="1"/>
    </row>
    <row r="46" spans="1:14" ht="25" customHeight="1" x14ac:dyDescent="0.35">
      <c r="A46" s="1">
        <v>7</v>
      </c>
      <c r="B46" s="1" t="s">
        <v>71</v>
      </c>
      <c r="C46" s="1">
        <v>2</v>
      </c>
      <c r="D46" s="1" t="s">
        <v>75</v>
      </c>
      <c r="E46" s="1">
        <v>74</v>
      </c>
      <c r="F46" s="2">
        <v>44912</v>
      </c>
      <c r="G46" s="1" t="s">
        <v>16</v>
      </c>
      <c r="H46" s="1" t="s">
        <v>23</v>
      </c>
      <c r="I46" s="1">
        <v>69.8</v>
      </c>
      <c r="J46" s="1">
        <f t="shared" si="4"/>
        <v>71.47999999999999</v>
      </c>
      <c r="K46" s="1">
        <f t="shared" si="5"/>
        <v>4</v>
      </c>
      <c r="L46" s="1" t="str">
        <f t="shared" si="6"/>
        <v>否</v>
      </c>
      <c r="M46" s="1"/>
      <c r="N46" s="1"/>
    </row>
    <row r="47" spans="1:14" ht="25" customHeight="1" x14ac:dyDescent="0.35">
      <c r="A47" s="1">
        <v>11</v>
      </c>
      <c r="B47" s="1" t="s">
        <v>71</v>
      </c>
      <c r="C47" s="1">
        <v>2</v>
      </c>
      <c r="D47" s="1" t="s">
        <v>76</v>
      </c>
      <c r="E47" s="1">
        <v>65</v>
      </c>
      <c r="F47" s="2">
        <v>44912</v>
      </c>
      <c r="G47" s="1" t="s">
        <v>16</v>
      </c>
      <c r="H47" s="1" t="s">
        <v>23</v>
      </c>
      <c r="I47" s="1">
        <v>74</v>
      </c>
      <c r="J47" s="1">
        <f t="shared" si="4"/>
        <v>70.400000000000006</v>
      </c>
      <c r="K47" s="1">
        <f t="shared" si="5"/>
        <v>5</v>
      </c>
      <c r="L47" s="1" t="str">
        <f t="shared" si="6"/>
        <v>否</v>
      </c>
      <c r="M47" s="1"/>
      <c r="N47" s="1"/>
    </row>
    <row r="48" spans="1:14" ht="25" customHeight="1" x14ac:dyDescent="0.35">
      <c r="A48" s="1">
        <v>15</v>
      </c>
      <c r="B48" s="1" t="s">
        <v>71</v>
      </c>
      <c r="C48" s="1">
        <v>2</v>
      </c>
      <c r="D48" s="1" t="s">
        <v>77</v>
      </c>
      <c r="E48" s="1">
        <v>61</v>
      </c>
      <c r="F48" s="2">
        <v>44912</v>
      </c>
      <c r="G48" s="1" t="s">
        <v>16</v>
      </c>
      <c r="H48" s="1" t="s">
        <v>23</v>
      </c>
      <c r="I48" s="1">
        <v>75.400000000000006</v>
      </c>
      <c r="J48" s="1">
        <f t="shared" si="4"/>
        <v>69.64</v>
      </c>
      <c r="K48" s="1">
        <f t="shared" si="5"/>
        <v>6</v>
      </c>
      <c r="L48" s="1" t="str">
        <f t="shared" si="6"/>
        <v>否</v>
      </c>
      <c r="M48" s="1"/>
      <c r="N48" s="1"/>
    </row>
    <row r="49" spans="1:14" ht="25" customHeight="1" x14ac:dyDescent="0.35">
      <c r="A49" s="1">
        <v>14</v>
      </c>
      <c r="B49" s="1" t="s">
        <v>71</v>
      </c>
      <c r="C49" s="1">
        <v>2</v>
      </c>
      <c r="D49" s="1" t="s">
        <v>78</v>
      </c>
      <c r="E49" s="1">
        <v>61</v>
      </c>
      <c r="F49" s="2">
        <v>44912</v>
      </c>
      <c r="G49" s="1" t="s">
        <v>16</v>
      </c>
      <c r="H49" s="1" t="s">
        <v>23</v>
      </c>
      <c r="I49" s="1">
        <v>73.8</v>
      </c>
      <c r="J49" s="1">
        <f t="shared" si="4"/>
        <v>68.679999999999993</v>
      </c>
      <c r="K49" s="1">
        <f t="shared" si="5"/>
        <v>7</v>
      </c>
      <c r="L49" s="1" t="str">
        <f t="shared" si="6"/>
        <v>否</v>
      </c>
      <c r="M49" s="1"/>
      <c r="N49" s="1"/>
    </row>
    <row r="50" spans="1:14" ht="25" customHeight="1" x14ac:dyDescent="0.35">
      <c r="A50" s="1">
        <v>13</v>
      </c>
      <c r="B50" s="1" t="s">
        <v>71</v>
      </c>
      <c r="C50" s="1">
        <v>2</v>
      </c>
      <c r="D50" s="1" t="s">
        <v>79</v>
      </c>
      <c r="E50" s="1">
        <v>62</v>
      </c>
      <c r="F50" s="2">
        <v>44912</v>
      </c>
      <c r="G50" s="1" t="s">
        <v>16</v>
      </c>
      <c r="H50" s="1" t="s">
        <v>23</v>
      </c>
      <c r="I50" s="4">
        <v>72.2</v>
      </c>
      <c r="J50" s="1">
        <f t="shared" si="4"/>
        <v>68.12</v>
      </c>
      <c r="K50" s="1">
        <f t="shared" si="5"/>
        <v>8</v>
      </c>
      <c r="L50" s="1" t="str">
        <f t="shared" si="6"/>
        <v>否</v>
      </c>
      <c r="M50" s="1"/>
      <c r="N50" s="1"/>
    </row>
    <row r="51" spans="1:14" ht="25" customHeight="1" x14ac:dyDescent="0.35">
      <c r="A51" s="1">
        <v>6</v>
      </c>
      <c r="B51" s="1" t="s">
        <v>71</v>
      </c>
      <c r="C51" s="1">
        <v>2</v>
      </c>
      <c r="D51" s="1" t="s">
        <v>80</v>
      </c>
      <c r="E51" s="1">
        <v>79</v>
      </c>
      <c r="F51" s="2">
        <v>44912</v>
      </c>
      <c r="G51" s="1" t="s">
        <v>16</v>
      </c>
      <c r="H51" s="1" t="s">
        <v>23</v>
      </c>
      <c r="I51" s="1" t="s">
        <v>18</v>
      </c>
      <c r="J51" s="1"/>
      <c r="K51" s="1"/>
      <c r="L51" s="1" t="s">
        <v>19</v>
      </c>
      <c r="M51" s="1"/>
      <c r="N51" s="1"/>
    </row>
    <row r="52" spans="1:14" ht="25" customHeight="1" x14ac:dyDescent="0.35">
      <c r="A52" s="1">
        <v>8</v>
      </c>
      <c r="B52" s="1" t="s">
        <v>71</v>
      </c>
      <c r="C52" s="1">
        <v>2</v>
      </c>
      <c r="D52" s="1" t="s">
        <v>81</v>
      </c>
      <c r="E52" s="1">
        <v>72</v>
      </c>
      <c r="F52" s="2">
        <v>44912</v>
      </c>
      <c r="G52" s="1" t="s">
        <v>16</v>
      </c>
      <c r="H52" s="1" t="s">
        <v>23</v>
      </c>
      <c r="I52" s="1" t="s">
        <v>18</v>
      </c>
      <c r="J52" s="1"/>
      <c r="K52" s="1"/>
      <c r="L52" s="1" t="s">
        <v>19</v>
      </c>
      <c r="M52" s="1"/>
      <c r="N52" s="1"/>
    </row>
    <row r="53" spans="1:14" ht="25" customHeight="1" x14ac:dyDescent="0.35">
      <c r="A53" s="1">
        <v>9</v>
      </c>
      <c r="B53" s="1" t="s">
        <v>82</v>
      </c>
      <c r="C53" s="1">
        <v>2</v>
      </c>
      <c r="D53" s="1" t="s">
        <v>83</v>
      </c>
      <c r="E53" s="1">
        <v>54</v>
      </c>
      <c r="F53" s="2">
        <v>44912</v>
      </c>
      <c r="G53" s="1" t="s">
        <v>22</v>
      </c>
      <c r="H53" s="1" t="s">
        <v>23</v>
      </c>
      <c r="I53" s="1">
        <v>64.2</v>
      </c>
      <c r="J53" s="1">
        <f>E53*0.4+I53*0.6</f>
        <v>60.120000000000005</v>
      </c>
      <c r="K53" s="1">
        <f>SUMPRODUCT((B53=$B$2:$B$110)*(J53&lt;$J$2:$J$110))+1</f>
        <v>1</v>
      </c>
      <c r="L53" s="1" t="str">
        <f>IF(K53&lt;=C53,"是","否")</f>
        <v>是</v>
      </c>
      <c r="M53" s="1"/>
      <c r="N53" s="1"/>
    </row>
    <row r="54" spans="1:14" ht="25" customHeight="1" x14ac:dyDescent="0.35">
      <c r="A54" s="1">
        <v>10</v>
      </c>
      <c r="B54" s="1" t="s">
        <v>84</v>
      </c>
      <c r="C54" s="1">
        <v>1</v>
      </c>
      <c r="D54" s="1" t="s">
        <v>85</v>
      </c>
      <c r="E54" s="1">
        <v>50</v>
      </c>
      <c r="F54" s="2">
        <v>44912</v>
      </c>
      <c r="G54" s="1" t="s">
        <v>22</v>
      </c>
      <c r="H54" s="1" t="s">
        <v>23</v>
      </c>
      <c r="I54" s="1">
        <v>66.8</v>
      </c>
      <c r="J54" s="1">
        <f>E54*0.4+I54*0.6</f>
        <v>60.08</v>
      </c>
      <c r="K54" s="1">
        <f>SUMPRODUCT((B54=$B$2:$B$110)*(J54&lt;$J$2:$J$110))+1</f>
        <v>1</v>
      </c>
      <c r="L54" s="1" t="str">
        <f>IF(K54&lt;=C54,"是","否")</f>
        <v>是</v>
      </c>
      <c r="M54" s="1"/>
      <c r="N54" s="1"/>
    </row>
    <row r="55" spans="1:14" ht="25" customHeight="1" x14ac:dyDescent="0.35">
      <c r="A55" s="1">
        <v>16</v>
      </c>
      <c r="B55" s="1" t="s">
        <v>86</v>
      </c>
      <c r="C55" s="1">
        <v>2</v>
      </c>
      <c r="D55" s="1" t="s">
        <v>87</v>
      </c>
      <c r="E55" s="1">
        <v>60</v>
      </c>
      <c r="F55" s="2">
        <v>44912</v>
      </c>
      <c r="G55" s="1" t="s">
        <v>16</v>
      </c>
      <c r="H55" s="1" t="s">
        <v>23</v>
      </c>
      <c r="I55" s="1">
        <v>53.2</v>
      </c>
      <c r="J55" s="1">
        <f>E55*0.4+I55*0.6</f>
        <v>55.92</v>
      </c>
      <c r="K55" s="1">
        <f>SUMPRODUCT((B55=$B$2:$B$110)*(J55&lt;$J$2:$J$110))+1</f>
        <v>1</v>
      </c>
      <c r="L55" s="1" t="s">
        <v>19</v>
      </c>
      <c r="M55" s="1"/>
      <c r="N55" s="1" t="s">
        <v>42</v>
      </c>
    </row>
    <row r="56" spans="1:14" ht="25" customHeight="1" x14ac:dyDescent="0.35">
      <c r="A56" s="1">
        <v>1</v>
      </c>
      <c r="B56" s="1" t="s">
        <v>88</v>
      </c>
      <c r="C56" s="1">
        <v>1</v>
      </c>
      <c r="D56" s="1" t="s">
        <v>89</v>
      </c>
      <c r="E56" s="1">
        <v>66</v>
      </c>
      <c r="F56" s="2">
        <v>44912</v>
      </c>
      <c r="G56" s="1" t="s">
        <v>16</v>
      </c>
      <c r="H56" s="1" t="s">
        <v>90</v>
      </c>
      <c r="I56" s="1">
        <v>79</v>
      </c>
      <c r="J56" s="1">
        <f>E56*0.4+I56*0.6</f>
        <v>73.8</v>
      </c>
      <c r="K56" s="1">
        <f>SUMPRODUCT((B56=$B$2:$B$110)*(J56&lt;$J$2:$J$110))+1</f>
        <v>1</v>
      </c>
      <c r="L56" s="1" t="str">
        <f>IF(K56&lt;=C56,"是","否")</f>
        <v>是</v>
      </c>
      <c r="M56" s="1"/>
      <c r="N56" s="1"/>
    </row>
    <row r="57" spans="1:14" ht="25" customHeight="1" x14ac:dyDescent="0.35">
      <c r="A57" s="1">
        <v>2</v>
      </c>
      <c r="B57" s="1" t="s">
        <v>88</v>
      </c>
      <c r="C57" s="1">
        <v>1</v>
      </c>
      <c r="D57" s="1" t="s">
        <v>91</v>
      </c>
      <c r="E57" s="1">
        <v>59</v>
      </c>
      <c r="F57" s="2">
        <v>44912</v>
      </c>
      <c r="G57" s="1" t="s">
        <v>16</v>
      </c>
      <c r="H57" s="1" t="s">
        <v>90</v>
      </c>
      <c r="I57" s="1">
        <v>57.6</v>
      </c>
      <c r="J57" s="1">
        <f>E57*0.4+I57*0.6</f>
        <v>58.160000000000004</v>
      </c>
      <c r="K57" s="1">
        <f>SUMPRODUCT((B57=$B$2:$B$110)*(J57&lt;$J$2:$J$110))+1</f>
        <v>2</v>
      </c>
      <c r="L57" s="1" t="str">
        <f>IF(K57&lt;=C57,"是","否")</f>
        <v>否</v>
      </c>
      <c r="M57" s="1"/>
      <c r="N57" s="1" t="s">
        <v>42</v>
      </c>
    </row>
    <row r="58" spans="1:14" ht="25" customHeight="1" x14ac:dyDescent="0.35">
      <c r="A58" s="1">
        <v>3</v>
      </c>
      <c r="B58" s="1" t="s">
        <v>88</v>
      </c>
      <c r="C58" s="1">
        <v>1</v>
      </c>
      <c r="D58" s="1" t="s">
        <v>92</v>
      </c>
      <c r="E58" s="1">
        <v>54</v>
      </c>
      <c r="F58" s="2">
        <v>44912</v>
      </c>
      <c r="G58" s="1" t="s">
        <v>16</v>
      </c>
      <c r="H58" s="1" t="s">
        <v>90</v>
      </c>
      <c r="I58" s="1" t="s">
        <v>18</v>
      </c>
      <c r="J58" s="1"/>
      <c r="K58" s="1"/>
      <c r="L58" s="1" t="s">
        <v>19</v>
      </c>
      <c r="M58" s="1"/>
      <c r="N58" s="1"/>
    </row>
    <row r="59" spans="1:14" ht="25" customHeight="1" x14ac:dyDescent="0.35">
      <c r="A59" s="1">
        <v>2</v>
      </c>
      <c r="B59" s="1" t="s">
        <v>93</v>
      </c>
      <c r="C59" s="1">
        <v>2</v>
      </c>
      <c r="D59" s="1" t="s">
        <v>94</v>
      </c>
      <c r="E59" s="1">
        <v>70</v>
      </c>
      <c r="F59" s="2">
        <v>44912</v>
      </c>
      <c r="G59" s="1" t="s">
        <v>22</v>
      </c>
      <c r="H59" s="1" t="s">
        <v>90</v>
      </c>
      <c r="I59" s="1">
        <v>89.8</v>
      </c>
      <c r="J59" s="1">
        <f t="shared" ref="J59:J65" si="7">E59*0.4+I59*0.6</f>
        <v>81.88</v>
      </c>
      <c r="K59" s="1">
        <f t="shared" ref="K59:K65" si="8">SUMPRODUCT((B59=$B$2:$B$110)*(J59&lt;$J$2:$J$110))+1</f>
        <v>1</v>
      </c>
      <c r="L59" s="1" t="str">
        <f t="shared" ref="L59:L65" si="9">IF(K59&lt;=C59,"是","否")</f>
        <v>是</v>
      </c>
      <c r="M59" s="1"/>
      <c r="N59" s="1"/>
    </row>
    <row r="60" spans="1:14" ht="25" customHeight="1" x14ac:dyDescent="0.35">
      <c r="A60" s="1">
        <v>6</v>
      </c>
      <c r="B60" s="1" t="s">
        <v>93</v>
      </c>
      <c r="C60" s="1">
        <v>2</v>
      </c>
      <c r="D60" s="1" t="s">
        <v>95</v>
      </c>
      <c r="E60" s="1">
        <v>66</v>
      </c>
      <c r="F60" s="2">
        <v>44912</v>
      </c>
      <c r="G60" s="1" t="s">
        <v>22</v>
      </c>
      <c r="H60" s="1" t="s">
        <v>90</v>
      </c>
      <c r="I60" s="1">
        <v>86.6</v>
      </c>
      <c r="J60" s="1">
        <f t="shared" si="7"/>
        <v>78.36</v>
      </c>
      <c r="K60" s="1">
        <f t="shared" si="8"/>
        <v>2</v>
      </c>
      <c r="L60" s="1" t="str">
        <f t="shared" si="9"/>
        <v>是</v>
      </c>
      <c r="M60" s="1"/>
      <c r="N60" s="1"/>
    </row>
    <row r="61" spans="1:14" ht="25" customHeight="1" x14ac:dyDescent="0.35">
      <c r="A61" s="1">
        <v>4</v>
      </c>
      <c r="B61" s="1" t="s">
        <v>93</v>
      </c>
      <c r="C61" s="1">
        <v>2</v>
      </c>
      <c r="D61" s="1" t="s">
        <v>96</v>
      </c>
      <c r="E61" s="1">
        <v>68</v>
      </c>
      <c r="F61" s="2">
        <v>44912</v>
      </c>
      <c r="G61" s="1" t="s">
        <v>22</v>
      </c>
      <c r="H61" s="1" t="s">
        <v>90</v>
      </c>
      <c r="I61" s="1">
        <v>80</v>
      </c>
      <c r="J61" s="1">
        <f t="shared" si="7"/>
        <v>75.2</v>
      </c>
      <c r="K61" s="1">
        <f t="shared" si="8"/>
        <v>3</v>
      </c>
      <c r="L61" s="1" t="str">
        <f t="shared" si="9"/>
        <v>否</v>
      </c>
      <c r="M61" s="1"/>
      <c r="N61" s="1"/>
    </row>
    <row r="62" spans="1:14" ht="25" customHeight="1" x14ac:dyDescent="0.35">
      <c r="A62" s="1">
        <v>1</v>
      </c>
      <c r="B62" s="1" t="s">
        <v>93</v>
      </c>
      <c r="C62" s="1">
        <v>2</v>
      </c>
      <c r="D62" s="1" t="s">
        <v>97</v>
      </c>
      <c r="E62" s="1">
        <v>74</v>
      </c>
      <c r="F62" s="2">
        <v>44912</v>
      </c>
      <c r="G62" s="1" t="s">
        <v>22</v>
      </c>
      <c r="H62" s="1" t="s">
        <v>90</v>
      </c>
      <c r="I62" s="1">
        <v>75.2</v>
      </c>
      <c r="J62" s="1">
        <f t="shared" si="7"/>
        <v>74.72</v>
      </c>
      <c r="K62" s="1">
        <f t="shared" si="8"/>
        <v>4</v>
      </c>
      <c r="L62" s="1" t="str">
        <f t="shared" si="9"/>
        <v>否</v>
      </c>
      <c r="M62" s="1"/>
      <c r="N62" s="1"/>
    </row>
    <row r="63" spans="1:14" ht="25" customHeight="1" x14ac:dyDescent="0.35">
      <c r="A63" s="1">
        <v>5</v>
      </c>
      <c r="B63" s="1" t="s">
        <v>93</v>
      </c>
      <c r="C63" s="1">
        <v>2</v>
      </c>
      <c r="D63" s="1" t="s">
        <v>98</v>
      </c>
      <c r="E63" s="1">
        <v>67</v>
      </c>
      <c r="F63" s="2">
        <v>44912</v>
      </c>
      <c r="G63" s="1" t="s">
        <v>22</v>
      </c>
      <c r="H63" s="1" t="s">
        <v>90</v>
      </c>
      <c r="I63" s="1">
        <v>71.400000000000006</v>
      </c>
      <c r="J63" s="1">
        <f t="shared" si="7"/>
        <v>69.64</v>
      </c>
      <c r="K63" s="1">
        <f t="shared" si="8"/>
        <v>5</v>
      </c>
      <c r="L63" s="1" t="str">
        <f t="shared" si="9"/>
        <v>否</v>
      </c>
      <c r="M63" s="1"/>
      <c r="N63" s="1"/>
    </row>
    <row r="64" spans="1:14" ht="25" customHeight="1" x14ac:dyDescent="0.35">
      <c r="A64" s="1">
        <v>3</v>
      </c>
      <c r="B64" s="1" t="s">
        <v>93</v>
      </c>
      <c r="C64" s="1">
        <v>2</v>
      </c>
      <c r="D64" s="1" t="s">
        <v>99</v>
      </c>
      <c r="E64" s="1">
        <v>70</v>
      </c>
      <c r="F64" s="2">
        <v>44912</v>
      </c>
      <c r="G64" s="1" t="s">
        <v>22</v>
      </c>
      <c r="H64" s="1" t="s">
        <v>90</v>
      </c>
      <c r="I64" s="1">
        <v>61</v>
      </c>
      <c r="J64" s="1">
        <f t="shared" si="7"/>
        <v>64.599999999999994</v>
      </c>
      <c r="K64" s="1">
        <f t="shared" si="8"/>
        <v>6</v>
      </c>
      <c r="L64" s="1" t="str">
        <f t="shared" si="9"/>
        <v>否</v>
      </c>
      <c r="M64" s="1"/>
      <c r="N64" s="1"/>
    </row>
    <row r="65" spans="1:14" ht="25" customHeight="1" x14ac:dyDescent="0.35">
      <c r="A65" s="1">
        <v>7</v>
      </c>
      <c r="B65" s="1" t="s">
        <v>93</v>
      </c>
      <c r="C65" s="1">
        <v>2</v>
      </c>
      <c r="D65" s="1" t="s">
        <v>100</v>
      </c>
      <c r="E65" s="1">
        <v>66</v>
      </c>
      <c r="F65" s="2">
        <v>44912</v>
      </c>
      <c r="G65" s="1" t="s">
        <v>22</v>
      </c>
      <c r="H65" s="1" t="s">
        <v>90</v>
      </c>
      <c r="I65" s="1">
        <v>50.6</v>
      </c>
      <c r="J65" s="1">
        <f t="shared" si="7"/>
        <v>56.760000000000005</v>
      </c>
      <c r="K65" s="1">
        <f t="shared" si="8"/>
        <v>7</v>
      </c>
      <c r="L65" s="1" t="str">
        <f t="shared" si="9"/>
        <v>否</v>
      </c>
      <c r="M65" s="1"/>
      <c r="N65" s="1" t="s">
        <v>42</v>
      </c>
    </row>
    <row r="66" spans="1:14" ht="25" customHeight="1" x14ac:dyDescent="0.35">
      <c r="A66" s="1">
        <v>8</v>
      </c>
      <c r="B66" s="1" t="s">
        <v>93</v>
      </c>
      <c r="C66" s="1">
        <v>2</v>
      </c>
      <c r="D66" s="1" t="s">
        <v>101</v>
      </c>
      <c r="E66" s="1">
        <v>66</v>
      </c>
      <c r="F66" s="2">
        <v>44912</v>
      </c>
      <c r="G66" s="1" t="s">
        <v>22</v>
      </c>
      <c r="H66" s="1" t="s">
        <v>90</v>
      </c>
      <c r="I66" s="1" t="s">
        <v>18</v>
      </c>
      <c r="J66" s="1"/>
      <c r="K66" s="1"/>
      <c r="L66" s="1" t="s">
        <v>19</v>
      </c>
      <c r="M66" s="1"/>
      <c r="N66" s="1"/>
    </row>
    <row r="67" spans="1:14" ht="25" customHeight="1" x14ac:dyDescent="0.35">
      <c r="A67" s="1">
        <v>9</v>
      </c>
      <c r="B67" s="1" t="s">
        <v>93</v>
      </c>
      <c r="C67" s="1">
        <v>2</v>
      </c>
      <c r="D67" s="1" t="s">
        <v>102</v>
      </c>
      <c r="E67" s="1">
        <v>66</v>
      </c>
      <c r="F67" s="2">
        <v>44912</v>
      </c>
      <c r="G67" s="1" t="s">
        <v>22</v>
      </c>
      <c r="H67" s="1" t="s">
        <v>90</v>
      </c>
      <c r="I67" s="1" t="s">
        <v>18</v>
      </c>
      <c r="J67" s="1"/>
      <c r="K67" s="1"/>
      <c r="L67" s="1" t="s">
        <v>19</v>
      </c>
      <c r="M67" s="1"/>
      <c r="N67" s="1"/>
    </row>
    <row r="68" spans="1:14" ht="25" customHeight="1" x14ac:dyDescent="0.35">
      <c r="A68" s="1">
        <v>10</v>
      </c>
      <c r="B68" s="1" t="s">
        <v>93</v>
      </c>
      <c r="C68" s="1">
        <v>2</v>
      </c>
      <c r="D68" s="1" t="s">
        <v>103</v>
      </c>
      <c r="E68" s="1">
        <v>65</v>
      </c>
      <c r="F68" s="2">
        <v>44912</v>
      </c>
      <c r="G68" s="1" t="s">
        <v>22</v>
      </c>
      <c r="H68" s="1" t="s">
        <v>90</v>
      </c>
      <c r="I68" s="1" t="s">
        <v>18</v>
      </c>
      <c r="J68" s="1"/>
      <c r="K68" s="1"/>
      <c r="L68" s="1" t="s">
        <v>19</v>
      </c>
      <c r="M68" s="1"/>
      <c r="N68" s="1"/>
    </row>
    <row r="69" spans="1:14" ht="25" customHeight="1" x14ac:dyDescent="0.35">
      <c r="A69" s="1">
        <v>4</v>
      </c>
      <c r="B69" s="1" t="s">
        <v>104</v>
      </c>
      <c r="C69" s="1">
        <v>1</v>
      </c>
      <c r="D69" s="1" t="s">
        <v>105</v>
      </c>
      <c r="E69" s="1">
        <v>73</v>
      </c>
      <c r="F69" s="2">
        <v>44912</v>
      </c>
      <c r="G69" s="1" t="s">
        <v>16</v>
      </c>
      <c r="H69" s="1" t="s">
        <v>90</v>
      </c>
      <c r="I69" s="1">
        <v>78.2</v>
      </c>
      <c r="J69" s="1">
        <f>E69*0.4+I69*0.6</f>
        <v>76.12</v>
      </c>
      <c r="K69" s="1">
        <f>SUMPRODUCT((B69=$B$2:$B$110)*(J69&lt;$J$2:$J$110))+1</f>
        <v>1</v>
      </c>
      <c r="L69" s="1" t="str">
        <f>IF(K69&lt;=C69,"是","否")</f>
        <v>是</v>
      </c>
      <c r="M69" s="1"/>
      <c r="N69" s="1"/>
    </row>
    <row r="70" spans="1:14" ht="25" customHeight="1" x14ac:dyDescent="0.35">
      <c r="A70" s="1">
        <v>5</v>
      </c>
      <c r="B70" s="1" t="s">
        <v>104</v>
      </c>
      <c r="C70" s="1">
        <v>1</v>
      </c>
      <c r="D70" s="1" t="s">
        <v>106</v>
      </c>
      <c r="E70" s="1">
        <v>70</v>
      </c>
      <c r="F70" s="2">
        <v>44912</v>
      </c>
      <c r="G70" s="1" t="s">
        <v>16</v>
      </c>
      <c r="H70" s="1" t="s">
        <v>90</v>
      </c>
      <c r="I70" s="1">
        <v>72.8</v>
      </c>
      <c r="J70" s="1">
        <f>E70*0.4+I70*0.6</f>
        <v>71.680000000000007</v>
      </c>
      <c r="K70" s="1">
        <f>SUMPRODUCT((B70=$B$2:$B$110)*(J70&lt;$J$2:$J$110))+1</f>
        <v>2</v>
      </c>
      <c r="L70" s="1" t="str">
        <f>IF(K70&lt;=C70,"是","否")</f>
        <v>否</v>
      </c>
      <c r="M70" s="1"/>
      <c r="N70" s="1"/>
    </row>
    <row r="71" spans="1:14" ht="25" customHeight="1" x14ac:dyDescent="0.35">
      <c r="A71" s="1">
        <v>6</v>
      </c>
      <c r="B71" s="1" t="s">
        <v>104</v>
      </c>
      <c r="C71" s="1">
        <v>1</v>
      </c>
      <c r="D71" s="1" t="s">
        <v>107</v>
      </c>
      <c r="E71" s="1">
        <v>56</v>
      </c>
      <c r="F71" s="2">
        <v>44912</v>
      </c>
      <c r="G71" s="1" t="s">
        <v>16</v>
      </c>
      <c r="H71" s="1" t="s">
        <v>90</v>
      </c>
      <c r="I71" s="1">
        <v>66.599999999999994</v>
      </c>
      <c r="J71" s="1">
        <f>E71*0.4+I71*0.6</f>
        <v>62.36</v>
      </c>
      <c r="K71" s="1">
        <f>SUMPRODUCT((B71=$B$2:$B$110)*(J71&lt;$J$2:$J$110))+1</f>
        <v>3</v>
      </c>
      <c r="L71" s="1" t="str">
        <f>IF(K71&lt;=C71,"是","否")</f>
        <v>否</v>
      </c>
      <c r="M71" s="1"/>
      <c r="N71" s="1"/>
    </row>
    <row r="72" spans="1:14" ht="25" customHeight="1" x14ac:dyDescent="0.35">
      <c r="A72" s="1">
        <v>8</v>
      </c>
      <c r="B72" s="1" t="s">
        <v>104</v>
      </c>
      <c r="C72" s="1">
        <v>1</v>
      </c>
      <c r="D72" s="1" t="s">
        <v>108</v>
      </c>
      <c r="E72" s="1">
        <v>55</v>
      </c>
      <c r="F72" s="2">
        <v>44912</v>
      </c>
      <c r="G72" s="1" t="s">
        <v>16</v>
      </c>
      <c r="H72" s="1" t="s">
        <v>90</v>
      </c>
      <c r="I72" s="1">
        <v>51.8</v>
      </c>
      <c r="J72" s="1">
        <f>E72*0.4+I72*0.6</f>
        <v>53.08</v>
      </c>
      <c r="K72" s="1">
        <f>SUMPRODUCT((B72=$B$2:$B$110)*(J72&lt;$J$2:$J$110))+1</f>
        <v>4</v>
      </c>
      <c r="L72" s="1" t="str">
        <f>IF(K72&lt;=C72,"是","否")</f>
        <v>否</v>
      </c>
      <c r="M72" s="1"/>
      <c r="N72" s="1" t="s">
        <v>42</v>
      </c>
    </row>
    <row r="73" spans="1:14" ht="25" customHeight="1" x14ac:dyDescent="0.35">
      <c r="A73" s="1">
        <v>7</v>
      </c>
      <c r="B73" s="1" t="s">
        <v>104</v>
      </c>
      <c r="C73" s="1">
        <v>1</v>
      </c>
      <c r="D73" s="1" t="s">
        <v>109</v>
      </c>
      <c r="E73" s="1">
        <v>56</v>
      </c>
      <c r="F73" s="2">
        <v>44912</v>
      </c>
      <c r="G73" s="1" t="s">
        <v>16</v>
      </c>
      <c r="H73" s="1" t="s">
        <v>90</v>
      </c>
      <c r="I73" s="1" t="s">
        <v>18</v>
      </c>
      <c r="J73" s="1"/>
      <c r="K73" s="1"/>
      <c r="L73" s="1" t="s">
        <v>19</v>
      </c>
      <c r="M73" s="1"/>
      <c r="N73" s="1"/>
    </row>
    <row r="74" spans="1:14" ht="25" customHeight="1" x14ac:dyDescent="0.35">
      <c r="A74" s="1">
        <v>17</v>
      </c>
      <c r="B74" s="1" t="s">
        <v>110</v>
      </c>
      <c r="C74" s="1">
        <v>8</v>
      </c>
      <c r="D74" s="1" t="s">
        <v>111</v>
      </c>
      <c r="E74" s="1">
        <v>50</v>
      </c>
      <c r="F74" s="2">
        <v>44912</v>
      </c>
      <c r="G74" s="1" t="s">
        <v>16</v>
      </c>
      <c r="H74" s="1" t="s">
        <v>23</v>
      </c>
      <c r="I74" s="1">
        <v>65.2</v>
      </c>
      <c r="J74" s="1">
        <f t="shared" ref="J74:J89" si="10">E74*0.4+I74*0.6</f>
        <v>59.12</v>
      </c>
      <c r="K74" s="1">
        <f t="shared" ref="K74:K89" si="11">SUMPRODUCT((B74=$B$2:$B$110)*(J74&lt;$J$2:$J$110))+1</f>
        <v>1</v>
      </c>
      <c r="L74" s="1" t="str">
        <f t="shared" ref="L74:L84" si="12">IF(K74&lt;=C74,"是","否")</f>
        <v>是</v>
      </c>
      <c r="M74" s="1"/>
      <c r="N74" s="1"/>
    </row>
    <row r="75" spans="1:14" ht="25" customHeight="1" x14ac:dyDescent="0.35">
      <c r="A75" s="1">
        <v>11</v>
      </c>
      <c r="B75" s="1" t="s">
        <v>112</v>
      </c>
      <c r="C75" s="1">
        <v>1</v>
      </c>
      <c r="D75" s="1" t="s">
        <v>113</v>
      </c>
      <c r="E75" s="1">
        <v>57</v>
      </c>
      <c r="F75" s="2">
        <v>44912</v>
      </c>
      <c r="G75" s="1" t="s">
        <v>22</v>
      </c>
      <c r="H75" s="1" t="s">
        <v>23</v>
      </c>
      <c r="I75" s="1">
        <v>71.2</v>
      </c>
      <c r="J75" s="1">
        <f t="shared" si="10"/>
        <v>65.52</v>
      </c>
      <c r="K75" s="1">
        <f t="shared" si="11"/>
        <v>1</v>
      </c>
      <c r="L75" s="1" t="str">
        <f t="shared" si="12"/>
        <v>是</v>
      </c>
      <c r="M75" s="1"/>
      <c r="N75" s="1"/>
    </row>
    <row r="76" spans="1:14" ht="25" customHeight="1" x14ac:dyDescent="0.35">
      <c r="A76" s="1">
        <v>1</v>
      </c>
      <c r="B76" s="1" t="s">
        <v>114</v>
      </c>
      <c r="C76" s="1">
        <v>1</v>
      </c>
      <c r="D76" s="1" t="s">
        <v>115</v>
      </c>
      <c r="E76" s="1">
        <v>60</v>
      </c>
      <c r="F76" s="2">
        <v>44912</v>
      </c>
      <c r="G76" s="1" t="s">
        <v>16</v>
      </c>
      <c r="H76" s="1" t="s">
        <v>116</v>
      </c>
      <c r="I76" s="1">
        <v>76.8</v>
      </c>
      <c r="J76" s="1">
        <f t="shared" si="10"/>
        <v>70.08</v>
      </c>
      <c r="K76" s="1">
        <f t="shared" si="11"/>
        <v>1</v>
      </c>
      <c r="L76" s="1" t="str">
        <f t="shared" si="12"/>
        <v>是</v>
      </c>
      <c r="M76" s="1"/>
      <c r="N76" s="1"/>
    </row>
    <row r="77" spans="1:14" ht="25" customHeight="1" x14ac:dyDescent="0.35">
      <c r="A77" s="1">
        <v>2</v>
      </c>
      <c r="B77" s="1" t="s">
        <v>117</v>
      </c>
      <c r="C77" s="1">
        <v>1</v>
      </c>
      <c r="D77" s="1" t="s">
        <v>118</v>
      </c>
      <c r="E77" s="1">
        <v>64</v>
      </c>
      <c r="F77" s="2">
        <v>44912</v>
      </c>
      <c r="G77" s="1" t="s">
        <v>16</v>
      </c>
      <c r="H77" s="1" t="s">
        <v>116</v>
      </c>
      <c r="I77" s="1">
        <v>81.8</v>
      </c>
      <c r="J77" s="1">
        <f t="shared" si="10"/>
        <v>74.680000000000007</v>
      </c>
      <c r="K77" s="1">
        <f t="shared" si="11"/>
        <v>1</v>
      </c>
      <c r="L77" s="1" t="str">
        <f t="shared" si="12"/>
        <v>是</v>
      </c>
      <c r="M77" s="1"/>
      <c r="N77" s="1"/>
    </row>
    <row r="78" spans="1:14" ht="25" customHeight="1" x14ac:dyDescent="0.35">
      <c r="A78" s="1">
        <v>3</v>
      </c>
      <c r="B78" s="1" t="s">
        <v>119</v>
      </c>
      <c r="C78" s="1">
        <v>1</v>
      </c>
      <c r="D78" s="1" t="s">
        <v>120</v>
      </c>
      <c r="E78" s="1">
        <v>61</v>
      </c>
      <c r="F78" s="2">
        <v>44912</v>
      </c>
      <c r="G78" s="1" t="s">
        <v>16</v>
      </c>
      <c r="H78" s="1" t="s">
        <v>116</v>
      </c>
      <c r="I78" s="1">
        <v>76.8</v>
      </c>
      <c r="J78" s="1">
        <f t="shared" si="10"/>
        <v>70.48</v>
      </c>
      <c r="K78" s="1">
        <f t="shared" si="11"/>
        <v>1</v>
      </c>
      <c r="L78" s="1" t="str">
        <f t="shared" si="12"/>
        <v>是</v>
      </c>
      <c r="M78" s="1"/>
      <c r="N78" s="1"/>
    </row>
    <row r="79" spans="1:14" ht="25" customHeight="1" x14ac:dyDescent="0.35">
      <c r="A79" s="1">
        <v>4</v>
      </c>
      <c r="B79" s="1" t="s">
        <v>121</v>
      </c>
      <c r="C79" s="1">
        <v>1</v>
      </c>
      <c r="D79" s="1" t="s">
        <v>122</v>
      </c>
      <c r="E79" s="1">
        <v>59</v>
      </c>
      <c r="F79" s="2">
        <v>44912</v>
      </c>
      <c r="G79" s="1" t="s">
        <v>16</v>
      </c>
      <c r="H79" s="1" t="s">
        <v>116</v>
      </c>
      <c r="I79" s="1">
        <v>74.599999999999994</v>
      </c>
      <c r="J79" s="1">
        <f t="shared" si="10"/>
        <v>68.36</v>
      </c>
      <c r="K79" s="1">
        <f t="shared" si="11"/>
        <v>1</v>
      </c>
      <c r="L79" s="1" t="str">
        <f t="shared" si="12"/>
        <v>是</v>
      </c>
      <c r="M79" s="1"/>
      <c r="N79" s="1"/>
    </row>
    <row r="80" spans="1:14" ht="25" customHeight="1" x14ac:dyDescent="0.35">
      <c r="A80" s="1">
        <v>5</v>
      </c>
      <c r="B80" s="1" t="s">
        <v>121</v>
      </c>
      <c r="C80" s="1">
        <v>1</v>
      </c>
      <c r="D80" s="1" t="s">
        <v>123</v>
      </c>
      <c r="E80" s="1">
        <v>51</v>
      </c>
      <c r="F80" s="2">
        <v>44912</v>
      </c>
      <c r="G80" s="1" t="s">
        <v>16</v>
      </c>
      <c r="H80" s="1" t="s">
        <v>116</v>
      </c>
      <c r="I80" s="1">
        <v>53</v>
      </c>
      <c r="J80" s="1">
        <f t="shared" si="10"/>
        <v>52.2</v>
      </c>
      <c r="K80" s="1">
        <f t="shared" si="11"/>
        <v>2</v>
      </c>
      <c r="L80" s="1" t="str">
        <f t="shared" si="12"/>
        <v>否</v>
      </c>
      <c r="M80" s="1"/>
      <c r="N80" s="1" t="s">
        <v>42</v>
      </c>
    </row>
    <row r="81" spans="1:14" ht="25" customHeight="1" x14ac:dyDescent="0.35">
      <c r="A81" s="1">
        <v>6</v>
      </c>
      <c r="B81" s="1" t="s">
        <v>124</v>
      </c>
      <c r="C81" s="1">
        <v>1</v>
      </c>
      <c r="D81" s="1" t="s">
        <v>125</v>
      </c>
      <c r="E81" s="1">
        <v>69</v>
      </c>
      <c r="F81" s="2">
        <v>44912</v>
      </c>
      <c r="G81" s="1" t="s">
        <v>16</v>
      </c>
      <c r="H81" s="1" t="s">
        <v>116</v>
      </c>
      <c r="I81" s="1">
        <v>76</v>
      </c>
      <c r="J81" s="1">
        <f t="shared" si="10"/>
        <v>73.2</v>
      </c>
      <c r="K81" s="1">
        <f t="shared" si="11"/>
        <v>1</v>
      </c>
      <c r="L81" s="1" t="str">
        <f t="shared" si="12"/>
        <v>是</v>
      </c>
      <c r="M81" s="1"/>
      <c r="N81" s="1"/>
    </row>
    <row r="82" spans="1:14" ht="25" customHeight="1" x14ac:dyDescent="0.35">
      <c r="A82" s="1">
        <v>12</v>
      </c>
      <c r="B82" s="1" t="s">
        <v>126</v>
      </c>
      <c r="C82" s="1">
        <v>1</v>
      </c>
      <c r="D82" s="1" t="s">
        <v>127</v>
      </c>
      <c r="E82" s="1">
        <v>59</v>
      </c>
      <c r="F82" s="2">
        <v>44912</v>
      </c>
      <c r="G82" s="1" t="s">
        <v>22</v>
      </c>
      <c r="H82" s="1" t="s">
        <v>17</v>
      </c>
      <c r="I82" s="1">
        <v>73.2</v>
      </c>
      <c r="J82" s="1">
        <f t="shared" si="10"/>
        <v>67.52000000000001</v>
      </c>
      <c r="K82" s="1">
        <f t="shared" si="11"/>
        <v>1</v>
      </c>
      <c r="L82" s="1" t="str">
        <f t="shared" si="12"/>
        <v>是</v>
      </c>
      <c r="M82" s="1"/>
      <c r="N82" s="1"/>
    </row>
    <row r="83" spans="1:14" ht="25" customHeight="1" x14ac:dyDescent="0.35">
      <c r="A83" s="1">
        <v>13</v>
      </c>
      <c r="B83" s="1" t="s">
        <v>126</v>
      </c>
      <c r="C83" s="1">
        <v>1</v>
      </c>
      <c r="D83" s="1" t="s">
        <v>128</v>
      </c>
      <c r="E83" s="1">
        <v>55</v>
      </c>
      <c r="F83" s="2">
        <v>44912</v>
      </c>
      <c r="G83" s="1" t="s">
        <v>22</v>
      </c>
      <c r="H83" s="1" t="s">
        <v>17</v>
      </c>
      <c r="I83" s="1">
        <v>67</v>
      </c>
      <c r="J83" s="1">
        <f t="shared" si="10"/>
        <v>62.199999999999996</v>
      </c>
      <c r="K83" s="1">
        <f t="shared" si="11"/>
        <v>2</v>
      </c>
      <c r="L83" s="1" t="str">
        <f t="shared" si="12"/>
        <v>否</v>
      </c>
      <c r="M83" s="1"/>
      <c r="N83" s="1"/>
    </row>
    <row r="84" spans="1:14" ht="25" customHeight="1" x14ac:dyDescent="0.35">
      <c r="A84" s="1">
        <v>12</v>
      </c>
      <c r="B84" s="1" t="s">
        <v>129</v>
      </c>
      <c r="C84" s="1">
        <v>1</v>
      </c>
      <c r="D84" s="1" t="s">
        <v>130</v>
      </c>
      <c r="E84" s="1">
        <v>57</v>
      </c>
      <c r="F84" s="2">
        <v>44912</v>
      </c>
      <c r="G84" s="1" t="s">
        <v>22</v>
      </c>
      <c r="H84" s="1" t="s">
        <v>23</v>
      </c>
      <c r="I84" s="1">
        <v>77.8</v>
      </c>
      <c r="J84" s="1">
        <f t="shared" si="10"/>
        <v>69.48</v>
      </c>
      <c r="K84" s="1">
        <f t="shared" si="11"/>
        <v>1</v>
      </c>
      <c r="L84" s="1" t="str">
        <f t="shared" si="12"/>
        <v>是</v>
      </c>
      <c r="M84" s="1"/>
      <c r="N84" s="1"/>
    </row>
    <row r="85" spans="1:14" ht="25" customHeight="1" x14ac:dyDescent="0.35">
      <c r="A85" s="1">
        <v>13</v>
      </c>
      <c r="B85" s="1" t="s">
        <v>131</v>
      </c>
      <c r="C85" s="1">
        <v>1</v>
      </c>
      <c r="D85" s="1" t="s">
        <v>132</v>
      </c>
      <c r="E85" s="1">
        <v>56</v>
      </c>
      <c r="F85" s="2">
        <v>44912</v>
      </c>
      <c r="G85" s="1" t="s">
        <v>22</v>
      </c>
      <c r="H85" s="1" t="s">
        <v>23</v>
      </c>
      <c r="I85" s="1">
        <v>55.2</v>
      </c>
      <c r="J85" s="1">
        <f t="shared" si="10"/>
        <v>55.519999999999996</v>
      </c>
      <c r="K85" s="1">
        <f t="shared" si="11"/>
        <v>1</v>
      </c>
      <c r="L85" s="1" t="s">
        <v>19</v>
      </c>
      <c r="M85" s="1"/>
      <c r="N85" s="1" t="s">
        <v>42</v>
      </c>
    </row>
    <row r="86" spans="1:14" ht="25" customHeight="1" x14ac:dyDescent="0.35">
      <c r="A86" s="1">
        <v>1</v>
      </c>
      <c r="B86" s="1" t="s">
        <v>133</v>
      </c>
      <c r="C86" s="1">
        <v>1</v>
      </c>
      <c r="D86" s="1" t="s">
        <v>134</v>
      </c>
      <c r="E86" s="1">
        <v>64</v>
      </c>
      <c r="F86" s="2">
        <v>44912</v>
      </c>
      <c r="G86" s="1" t="s">
        <v>22</v>
      </c>
      <c r="H86" s="1" t="s">
        <v>116</v>
      </c>
      <c r="I86" s="1">
        <v>79.400000000000006</v>
      </c>
      <c r="J86" s="1">
        <f t="shared" si="10"/>
        <v>73.240000000000009</v>
      </c>
      <c r="K86" s="1">
        <f t="shared" si="11"/>
        <v>1</v>
      </c>
      <c r="L86" s="1" t="str">
        <f>IF(K86&lt;=C86,"是","否")</f>
        <v>是</v>
      </c>
      <c r="M86" s="1"/>
      <c r="N86" s="1"/>
    </row>
    <row r="87" spans="1:14" ht="25" customHeight="1" x14ac:dyDescent="0.35">
      <c r="A87" s="1">
        <v>3</v>
      </c>
      <c r="B87" s="1" t="s">
        <v>133</v>
      </c>
      <c r="C87" s="1">
        <v>1</v>
      </c>
      <c r="D87" s="1" t="s">
        <v>135</v>
      </c>
      <c r="E87" s="1">
        <v>56</v>
      </c>
      <c r="F87" s="2">
        <v>44912</v>
      </c>
      <c r="G87" s="1" t="s">
        <v>22</v>
      </c>
      <c r="H87" s="1" t="s">
        <v>116</v>
      </c>
      <c r="I87" s="1">
        <v>64</v>
      </c>
      <c r="J87" s="1">
        <f t="shared" si="10"/>
        <v>60.8</v>
      </c>
      <c r="K87" s="1">
        <f t="shared" si="11"/>
        <v>2</v>
      </c>
      <c r="L87" s="1" t="str">
        <f>IF(K87&lt;=C87,"是","否")</f>
        <v>否</v>
      </c>
      <c r="M87" s="1"/>
      <c r="N87" s="1"/>
    </row>
    <row r="88" spans="1:14" ht="25" customHeight="1" x14ac:dyDescent="0.35">
      <c r="A88" s="1">
        <v>4</v>
      </c>
      <c r="B88" s="1" t="s">
        <v>133</v>
      </c>
      <c r="C88" s="1">
        <v>1</v>
      </c>
      <c r="D88" s="1" t="s">
        <v>136</v>
      </c>
      <c r="E88" s="1">
        <v>55</v>
      </c>
      <c r="F88" s="2">
        <v>44912</v>
      </c>
      <c r="G88" s="1" t="s">
        <v>22</v>
      </c>
      <c r="H88" s="1" t="s">
        <v>116</v>
      </c>
      <c r="I88" s="1">
        <v>63.8</v>
      </c>
      <c r="J88" s="1">
        <f t="shared" si="10"/>
        <v>60.279999999999994</v>
      </c>
      <c r="K88" s="1">
        <f t="shared" si="11"/>
        <v>3</v>
      </c>
      <c r="L88" s="1" t="str">
        <f>IF(K88&lt;=C88,"是","否")</f>
        <v>否</v>
      </c>
      <c r="M88" s="1"/>
      <c r="N88" s="1"/>
    </row>
    <row r="89" spans="1:14" ht="25" customHeight="1" x14ac:dyDescent="0.35">
      <c r="A89" s="1">
        <v>2</v>
      </c>
      <c r="B89" s="1" t="s">
        <v>133</v>
      </c>
      <c r="C89" s="1">
        <v>1</v>
      </c>
      <c r="D89" s="1" t="s">
        <v>137</v>
      </c>
      <c r="E89" s="1">
        <v>58</v>
      </c>
      <c r="F89" s="2">
        <v>44912</v>
      </c>
      <c r="G89" s="1" t="s">
        <v>22</v>
      </c>
      <c r="H89" s="1" t="s">
        <v>116</v>
      </c>
      <c r="I89" s="1">
        <v>54</v>
      </c>
      <c r="J89" s="1">
        <f t="shared" si="10"/>
        <v>55.6</v>
      </c>
      <c r="K89" s="1">
        <f t="shared" si="11"/>
        <v>4</v>
      </c>
      <c r="L89" s="1" t="str">
        <f>IF(K89&lt;=C89,"是","否")</f>
        <v>否</v>
      </c>
      <c r="M89" s="1"/>
      <c r="N89" s="1" t="s">
        <v>42</v>
      </c>
    </row>
    <row r="90" spans="1:14" ht="25" customHeight="1" x14ac:dyDescent="0.35">
      <c r="A90" s="1">
        <v>5</v>
      </c>
      <c r="B90" s="1" t="s">
        <v>133</v>
      </c>
      <c r="C90" s="1">
        <v>1</v>
      </c>
      <c r="D90" s="1" t="s">
        <v>138</v>
      </c>
      <c r="E90" s="1">
        <v>54</v>
      </c>
      <c r="F90" s="2">
        <v>44912</v>
      </c>
      <c r="G90" s="1" t="s">
        <v>22</v>
      </c>
      <c r="H90" s="1" t="s">
        <v>116</v>
      </c>
      <c r="I90" s="1" t="s">
        <v>18</v>
      </c>
      <c r="J90" s="1"/>
      <c r="K90" s="1"/>
      <c r="L90" s="1" t="s">
        <v>19</v>
      </c>
      <c r="M90" s="1"/>
      <c r="N90" s="1"/>
    </row>
    <row r="91" spans="1:14" ht="25" customHeight="1" x14ac:dyDescent="0.35">
      <c r="A91" s="1">
        <v>7</v>
      </c>
      <c r="B91" s="1" t="s">
        <v>139</v>
      </c>
      <c r="C91" s="1">
        <v>1</v>
      </c>
      <c r="D91" s="1" t="s">
        <v>140</v>
      </c>
      <c r="E91" s="1">
        <v>78</v>
      </c>
      <c r="F91" s="2">
        <v>44912</v>
      </c>
      <c r="G91" s="1" t="s">
        <v>22</v>
      </c>
      <c r="H91" s="1" t="s">
        <v>116</v>
      </c>
      <c r="I91" s="1">
        <v>86.8</v>
      </c>
      <c r="J91" s="1">
        <f>E91*0.4+I91*0.6</f>
        <v>83.28</v>
      </c>
      <c r="K91" s="1">
        <f>SUMPRODUCT((B91=$B$2:$B$110)*(J91&lt;$J$2:$J$110))+1</f>
        <v>1</v>
      </c>
      <c r="L91" s="1" t="str">
        <f>IF(K91&lt;=C91,"是","否")</f>
        <v>是</v>
      </c>
      <c r="M91" s="1"/>
      <c r="N91" s="1"/>
    </row>
    <row r="92" spans="1:14" ht="25" customHeight="1" x14ac:dyDescent="0.35">
      <c r="A92" s="1">
        <v>8</v>
      </c>
      <c r="B92" s="1" t="s">
        <v>139</v>
      </c>
      <c r="C92" s="1">
        <v>1</v>
      </c>
      <c r="D92" s="1" t="s">
        <v>141</v>
      </c>
      <c r="E92" s="1">
        <v>78</v>
      </c>
      <c r="F92" s="2">
        <v>44912</v>
      </c>
      <c r="G92" s="1" t="s">
        <v>22</v>
      </c>
      <c r="H92" s="1" t="s">
        <v>116</v>
      </c>
      <c r="I92" s="1">
        <v>82.8</v>
      </c>
      <c r="J92" s="1">
        <f>E92*0.4+I92*0.6</f>
        <v>80.88</v>
      </c>
      <c r="K92" s="1">
        <f>SUMPRODUCT((B92=$B$2:$B$110)*(J92&lt;$J$2:$J$110))+1</f>
        <v>2</v>
      </c>
      <c r="L92" s="1" t="str">
        <f>IF(K92&lt;=C92,"是","否")</f>
        <v>否</v>
      </c>
      <c r="M92" s="1"/>
      <c r="N92" s="1"/>
    </row>
    <row r="93" spans="1:14" ht="25" customHeight="1" x14ac:dyDescent="0.35">
      <c r="A93" s="1">
        <v>6</v>
      </c>
      <c r="B93" s="1" t="s">
        <v>139</v>
      </c>
      <c r="C93" s="1">
        <v>1</v>
      </c>
      <c r="D93" s="1" t="s">
        <v>142</v>
      </c>
      <c r="E93" s="1">
        <v>78</v>
      </c>
      <c r="F93" s="2">
        <v>44912</v>
      </c>
      <c r="G93" s="1" t="s">
        <v>22</v>
      </c>
      <c r="H93" s="1" t="s">
        <v>116</v>
      </c>
      <c r="I93" s="1">
        <v>79.2</v>
      </c>
      <c r="J93" s="1">
        <f>E93*0.4+I93*0.6</f>
        <v>78.72</v>
      </c>
      <c r="K93" s="1">
        <f>SUMPRODUCT((B93=$B$2:$B$110)*(J93&lt;$J$2:$J$110))+1</f>
        <v>3</v>
      </c>
      <c r="L93" s="1" t="str">
        <f>IF(K93&lt;=C93,"是","否")</f>
        <v>否</v>
      </c>
      <c r="M93" s="1"/>
      <c r="N93" s="1"/>
    </row>
    <row r="94" spans="1:14" ht="25" customHeight="1" x14ac:dyDescent="0.35">
      <c r="A94" s="1">
        <v>9</v>
      </c>
      <c r="B94" s="1" t="s">
        <v>139</v>
      </c>
      <c r="C94" s="1">
        <v>1</v>
      </c>
      <c r="D94" s="1" t="s">
        <v>143</v>
      </c>
      <c r="E94" s="1">
        <v>70</v>
      </c>
      <c r="F94" s="2">
        <v>44912</v>
      </c>
      <c r="G94" s="1" t="s">
        <v>22</v>
      </c>
      <c r="H94" s="1" t="s">
        <v>116</v>
      </c>
      <c r="I94" s="1">
        <v>79.599999999999994</v>
      </c>
      <c r="J94" s="1">
        <f>E94*0.4+I94*0.6</f>
        <v>75.759999999999991</v>
      </c>
      <c r="K94" s="1">
        <f>SUMPRODUCT((B94=$B$2:$B$110)*(J94&lt;$J$2:$J$110))+1</f>
        <v>4</v>
      </c>
      <c r="L94" s="1" t="str">
        <f>IF(K94&lt;=C94,"是","否")</f>
        <v>否</v>
      </c>
      <c r="M94" s="1"/>
      <c r="N94" s="1"/>
    </row>
    <row r="95" spans="1:14" ht="25" customHeight="1" x14ac:dyDescent="0.35">
      <c r="A95" s="1">
        <v>10</v>
      </c>
      <c r="B95" s="1" t="s">
        <v>139</v>
      </c>
      <c r="C95" s="1">
        <v>1</v>
      </c>
      <c r="D95" s="1" t="s">
        <v>144</v>
      </c>
      <c r="E95" s="1">
        <v>70</v>
      </c>
      <c r="F95" s="2">
        <v>44912</v>
      </c>
      <c r="G95" s="1" t="s">
        <v>22</v>
      </c>
      <c r="H95" s="1" t="s">
        <v>116</v>
      </c>
      <c r="I95" s="1" t="s">
        <v>18</v>
      </c>
      <c r="J95" s="1"/>
      <c r="K95" s="1"/>
      <c r="L95" s="1" t="s">
        <v>19</v>
      </c>
      <c r="M95" s="1"/>
      <c r="N95" s="1"/>
    </row>
    <row r="96" spans="1:14" ht="25" customHeight="1" x14ac:dyDescent="0.35">
      <c r="A96" s="1">
        <v>7</v>
      </c>
      <c r="B96" s="1" t="s">
        <v>145</v>
      </c>
      <c r="C96" s="1">
        <v>2</v>
      </c>
      <c r="D96" s="1" t="s">
        <v>146</v>
      </c>
      <c r="E96" s="1">
        <v>68</v>
      </c>
      <c r="F96" s="2">
        <v>44912</v>
      </c>
      <c r="G96" s="1" t="s">
        <v>16</v>
      </c>
      <c r="H96" s="1" t="s">
        <v>116</v>
      </c>
      <c r="I96" s="1">
        <v>81.7</v>
      </c>
      <c r="J96" s="1">
        <f t="shared" ref="J96:J102" si="13">E96*0.4+I96*0.6</f>
        <v>76.22</v>
      </c>
      <c r="K96" s="1">
        <f t="shared" ref="K96:K102" si="14">SUMPRODUCT((B96=$B$2:$B$110)*(J96&lt;$J$2:$J$110))+1</f>
        <v>1</v>
      </c>
      <c r="L96" s="1" t="str">
        <f t="shared" ref="L96:L102" si="15">IF(K96&lt;=C96,"是","否")</f>
        <v>是</v>
      </c>
      <c r="M96" s="1"/>
      <c r="N96" s="1"/>
    </row>
    <row r="97" spans="1:14" ht="25" customHeight="1" x14ac:dyDescent="0.35">
      <c r="A97" s="1">
        <v>8</v>
      </c>
      <c r="B97" s="1" t="s">
        <v>145</v>
      </c>
      <c r="C97" s="1">
        <v>2</v>
      </c>
      <c r="D97" s="1" t="s">
        <v>147</v>
      </c>
      <c r="E97" s="1">
        <v>67</v>
      </c>
      <c r="F97" s="2">
        <v>44912</v>
      </c>
      <c r="G97" s="1" t="s">
        <v>16</v>
      </c>
      <c r="H97" s="1" t="s">
        <v>116</v>
      </c>
      <c r="I97" s="1">
        <v>74.400000000000006</v>
      </c>
      <c r="J97" s="1">
        <f t="shared" si="13"/>
        <v>71.44</v>
      </c>
      <c r="K97" s="1">
        <f t="shared" si="14"/>
        <v>2</v>
      </c>
      <c r="L97" s="1" t="str">
        <f t="shared" si="15"/>
        <v>是</v>
      </c>
      <c r="M97" s="1"/>
      <c r="N97" s="1"/>
    </row>
    <row r="98" spans="1:14" ht="25" customHeight="1" x14ac:dyDescent="0.35">
      <c r="A98" s="1">
        <v>1</v>
      </c>
      <c r="B98" s="1" t="s">
        <v>148</v>
      </c>
      <c r="C98" s="1">
        <v>5</v>
      </c>
      <c r="D98" s="1" t="s">
        <v>149</v>
      </c>
      <c r="E98" s="1">
        <v>65</v>
      </c>
      <c r="F98" s="2">
        <v>44913</v>
      </c>
      <c r="G98" s="1" t="s">
        <v>22</v>
      </c>
      <c r="H98" s="1" t="s">
        <v>23</v>
      </c>
      <c r="I98" s="1">
        <v>75.8</v>
      </c>
      <c r="J98" s="1">
        <f t="shared" si="13"/>
        <v>71.47999999999999</v>
      </c>
      <c r="K98" s="1">
        <f t="shared" si="14"/>
        <v>1</v>
      </c>
      <c r="L98" s="1" t="str">
        <f t="shared" si="15"/>
        <v>是</v>
      </c>
      <c r="M98" s="1"/>
      <c r="N98" s="1"/>
    </row>
    <row r="99" spans="1:14" ht="25" customHeight="1" x14ac:dyDescent="0.35">
      <c r="A99" s="1">
        <v>2</v>
      </c>
      <c r="B99" s="1" t="s">
        <v>148</v>
      </c>
      <c r="C99" s="1">
        <v>5</v>
      </c>
      <c r="D99" s="1" t="s">
        <v>150</v>
      </c>
      <c r="E99" s="1">
        <v>60</v>
      </c>
      <c r="F99" s="2">
        <v>44913</v>
      </c>
      <c r="G99" s="1" t="s">
        <v>22</v>
      </c>
      <c r="H99" s="1" t="s">
        <v>23</v>
      </c>
      <c r="I99" s="1">
        <v>70.8</v>
      </c>
      <c r="J99" s="1">
        <f t="shared" si="13"/>
        <v>66.47999999999999</v>
      </c>
      <c r="K99" s="1">
        <f t="shared" si="14"/>
        <v>2</v>
      </c>
      <c r="L99" s="1" t="str">
        <f t="shared" si="15"/>
        <v>是</v>
      </c>
      <c r="M99" s="1"/>
      <c r="N99" s="1"/>
    </row>
    <row r="100" spans="1:14" ht="25" customHeight="1" x14ac:dyDescent="0.35">
      <c r="A100" s="1">
        <v>3</v>
      </c>
      <c r="B100" s="1" t="s">
        <v>148</v>
      </c>
      <c r="C100" s="1">
        <v>5</v>
      </c>
      <c r="D100" s="1" t="s">
        <v>151</v>
      </c>
      <c r="E100" s="1">
        <v>57</v>
      </c>
      <c r="F100" s="2">
        <v>44913</v>
      </c>
      <c r="G100" s="1" t="s">
        <v>22</v>
      </c>
      <c r="H100" s="1" t="s">
        <v>23</v>
      </c>
      <c r="I100" s="1">
        <v>70.2</v>
      </c>
      <c r="J100" s="1">
        <f t="shared" si="13"/>
        <v>64.92</v>
      </c>
      <c r="K100" s="1">
        <f t="shared" si="14"/>
        <v>3</v>
      </c>
      <c r="L100" s="1" t="str">
        <f t="shared" si="15"/>
        <v>是</v>
      </c>
      <c r="M100" s="1"/>
      <c r="N100" s="1"/>
    </row>
    <row r="101" spans="1:14" ht="25" customHeight="1" x14ac:dyDescent="0.35">
      <c r="A101" s="1">
        <v>4</v>
      </c>
      <c r="B101" s="1" t="s">
        <v>148</v>
      </c>
      <c r="C101" s="1">
        <v>5</v>
      </c>
      <c r="D101" s="1" t="s">
        <v>152</v>
      </c>
      <c r="E101" s="1">
        <v>50</v>
      </c>
      <c r="F101" s="2">
        <v>44913</v>
      </c>
      <c r="G101" s="1" t="s">
        <v>22</v>
      </c>
      <c r="H101" s="1" t="s">
        <v>23</v>
      </c>
      <c r="I101" s="1">
        <v>62</v>
      </c>
      <c r="J101" s="1">
        <f t="shared" si="13"/>
        <v>57.199999999999996</v>
      </c>
      <c r="K101" s="1">
        <f t="shared" si="14"/>
        <v>4</v>
      </c>
      <c r="L101" s="1" t="str">
        <f t="shared" si="15"/>
        <v>是</v>
      </c>
      <c r="M101" s="1"/>
      <c r="N101" s="1"/>
    </row>
    <row r="102" spans="1:14" ht="25" customHeight="1" x14ac:dyDescent="0.35">
      <c r="A102" s="1">
        <v>5</v>
      </c>
      <c r="B102" s="1" t="s">
        <v>153</v>
      </c>
      <c r="C102" s="1">
        <v>5</v>
      </c>
      <c r="D102" s="1" t="s">
        <v>154</v>
      </c>
      <c r="E102" s="1">
        <v>57</v>
      </c>
      <c r="F102" s="2">
        <v>44913</v>
      </c>
      <c r="G102" s="1" t="s">
        <v>22</v>
      </c>
      <c r="H102" s="1" t="s">
        <v>23</v>
      </c>
      <c r="I102" s="1">
        <v>62.6</v>
      </c>
      <c r="J102" s="1">
        <f t="shared" si="13"/>
        <v>60.36</v>
      </c>
      <c r="K102" s="1">
        <f t="shared" si="14"/>
        <v>1</v>
      </c>
      <c r="L102" s="1" t="str">
        <f t="shared" si="15"/>
        <v>是</v>
      </c>
      <c r="M102" s="1"/>
      <c r="N102" s="1"/>
    </row>
    <row r="103" spans="1:14" ht="25" customHeight="1" x14ac:dyDescent="0.35">
      <c r="A103" s="1">
        <v>6</v>
      </c>
      <c r="B103" s="1" t="s">
        <v>155</v>
      </c>
      <c r="C103" s="1">
        <v>2</v>
      </c>
      <c r="D103" s="1" t="s">
        <v>156</v>
      </c>
      <c r="E103" s="1">
        <v>66</v>
      </c>
      <c r="F103" s="2">
        <v>44913</v>
      </c>
      <c r="G103" s="1" t="s">
        <v>22</v>
      </c>
      <c r="H103" s="1" t="s">
        <v>23</v>
      </c>
      <c r="I103" s="1" t="s">
        <v>18</v>
      </c>
      <c r="J103" s="1"/>
      <c r="K103" s="1"/>
      <c r="L103" s="1" t="s">
        <v>19</v>
      </c>
      <c r="M103" s="1"/>
      <c r="N103" s="1"/>
    </row>
    <row r="104" spans="1:14" ht="25" customHeight="1" x14ac:dyDescent="0.35">
      <c r="A104" s="1">
        <v>7</v>
      </c>
      <c r="B104" s="1" t="s">
        <v>155</v>
      </c>
      <c r="C104" s="1">
        <v>2</v>
      </c>
      <c r="D104" s="1" t="s">
        <v>157</v>
      </c>
      <c r="E104" s="1">
        <v>54</v>
      </c>
      <c r="F104" s="2">
        <v>44913</v>
      </c>
      <c r="G104" s="1" t="s">
        <v>22</v>
      </c>
      <c r="H104" s="1" t="s">
        <v>23</v>
      </c>
      <c r="I104" s="1">
        <v>72.2</v>
      </c>
      <c r="J104" s="1">
        <f t="shared" ref="J104:J110" si="16">E104*0.4+I104*0.6</f>
        <v>64.92</v>
      </c>
      <c r="K104" s="1">
        <f t="shared" ref="K104:K110" si="17">SUMPRODUCT((B104=$B$2:$B$110)*(J104&lt;$J$2:$J$110))+1</f>
        <v>1</v>
      </c>
      <c r="L104" s="1" t="str">
        <f t="shared" ref="L104:L110" si="18">IF(K104&lt;=C104,"是","否")</f>
        <v>是</v>
      </c>
      <c r="M104" s="1"/>
      <c r="N104" s="1"/>
    </row>
    <row r="105" spans="1:14" ht="25" customHeight="1" x14ac:dyDescent="0.35">
      <c r="A105" s="1">
        <v>1</v>
      </c>
      <c r="B105" s="1" t="s">
        <v>158</v>
      </c>
      <c r="C105" s="1">
        <v>2</v>
      </c>
      <c r="D105" s="1" t="s">
        <v>159</v>
      </c>
      <c r="E105" s="1">
        <v>57</v>
      </c>
      <c r="F105" s="2">
        <v>44913</v>
      </c>
      <c r="G105" s="1" t="s">
        <v>22</v>
      </c>
      <c r="H105" s="1" t="s">
        <v>17</v>
      </c>
      <c r="I105" s="1">
        <v>76.400000000000006</v>
      </c>
      <c r="J105" s="1">
        <f t="shared" si="16"/>
        <v>68.64</v>
      </c>
      <c r="K105" s="1">
        <f t="shared" si="17"/>
        <v>1</v>
      </c>
      <c r="L105" s="1" t="str">
        <f t="shared" si="18"/>
        <v>是</v>
      </c>
      <c r="M105" s="1"/>
      <c r="N105" s="1"/>
    </row>
    <row r="106" spans="1:14" ht="25" customHeight="1" x14ac:dyDescent="0.35">
      <c r="A106" s="1">
        <v>2</v>
      </c>
      <c r="B106" s="1" t="s">
        <v>160</v>
      </c>
      <c r="C106" s="1">
        <v>1</v>
      </c>
      <c r="D106" s="1" t="s">
        <v>161</v>
      </c>
      <c r="E106" s="1">
        <v>69</v>
      </c>
      <c r="F106" s="2">
        <v>44913</v>
      </c>
      <c r="G106" s="1" t="s">
        <v>22</v>
      </c>
      <c r="H106" s="1" t="s">
        <v>17</v>
      </c>
      <c r="I106" s="1">
        <v>77.599999999999994</v>
      </c>
      <c r="J106" s="1">
        <f t="shared" si="16"/>
        <v>74.16</v>
      </c>
      <c r="K106" s="1">
        <f t="shared" si="17"/>
        <v>1</v>
      </c>
      <c r="L106" s="1" t="str">
        <f t="shared" si="18"/>
        <v>是</v>
      </c>
      <c r="M106" s="1"/>
      <c r="N106" s="1"/>
    </row>
    <row r="107" spans="1:14" ht="25" customHeight="1" x14ac:dyDescent="0.35">
      <c r="A107" s="1">
        <v>3</v>
      </c>
      <c r="B107" s="1" t="s">
        <v>160</v>
      </c>
      <c r="C107" s="1">
        <v>1</v>
      </c>
      <c r="D107" s="1" t="s">
        <v>162</v>
      </c>
      <c r="E107" s="1">
        <v>59</v>
      </c>
      <c r="F107" s="2">
        <v>44913</v>
      </c>
      <c r="G107" s="1" t="s">
        <v>22</v>
      </c>
      <c r="H107" s="1" t="s">
        <v>17</v>
      </c>
      <c r="I107" s="1">
        <v>73.8</v>
      </c>
      <c r="J107" s="1">
        <f t="shared" si="16"/>
        <v>67.88</v>
      </c>
      <c r="K107" s="1">
        <f t="shared" si="17"/>
        <v>2</v>
      </c>
      <c r="L107" s="1" t="str">
        <f t="shared" si="18"/>
        <v>否</v>
      </c>
      <c r="M107" s="1"/>
      <c r="N107" s="1"/>
    </row>
    <row r="108" spans="1:14" ht="25" customHeight="1" x14ac:dyDescent="0.35">
      <c r="A108" s="1">
        <v>4</v>
      </c>
      <c r="B108" s="1" t="s">
        <v>160</v>
      </c>
      <c r="C108" s="1">
        <v>1</v>
      </c>
      <c r="D108" s="1" t="s">
        <v>163</v>
      </c>
      <c r="E108" s="1">
        <v>59</v>
      </c>
      <c r="F108" s="2">
        <v>44913</v>
      </c>
      <c r="G108" s="1" t="s">
        <v>22</v>
      </c>
      <c r="H108" s="1" t="s">
        <v>17</v>
      </c>
      <c r="I108" s="1">
        <v>64</v>
      </c>
      <c r="J108" s="1">
        <f t="shared" si="16"/>
        <v>62</v>
      </c>
      <c r="K108" s="1">
        <f t="shared" si="17"/>
        <v>5</v>
      </c>
      <c r="L108" s="1" t="str">
        <f t="shared" si="18"/>
        <v>否</v>
      </c>
      <c r="M108" s="1"/>
      <c r="N108" s="1"/>
    </row>
    <row r="109" spans="1:14" ht="25" customHeight="1" x14ac:dyDescent="0.35">
      <c r="A109" s="1">
        <v>5</v>
      </c>
      <c r="B109" s="1" t="s">
        <v>160</v>
      </c>
      <c r="C109" s="1">
        <v>1</v>
      </c>
      <c r="D109" s="1" t="s">
        <v>164</v>
      </c>
      <c r="E109" s="1">
        <v>59</v>
      </c>
      <c r="F109" s="2">
        <v>44913</v>
      </c>
      <c r="G109" s="1" t="s">
        <v>22</v>
      </c>
      <c r="H109" s="1" t="s">
        <v>17</v>
      </c>
      <c r="I109" s="1">
        <v>72</v>
      </c>
      <c r="J109" s="1">
        <f t="shared" si="16"/>
        <v>66.8</v>
      </c>
      <c r="K109" s="1">
        <f t="shared" si="17"/>
        <v>3</v>
      </c>
      <c r="L109" s="1" t="str">
        <f t="shared" si="18"/>
        <v>否</v>
      </c>
      <c r="M109" s="1"/>
      <c r="N109" s="1"/>
    </row>
    <row r="110" spans="1:14" ht="25" customHeight="1" x14ac:dyDescent="0.35">
      <c r="A110" s="1">
        <v>6</v>
      </c>
      <c r="B110" s="1" t="s">
        <v>160</v>
      </c>
      <c r="C110" s="1">
        <v>1</v>
      </c>
      <c r="D110" s="1" t="s">
        <v>165</v>
      </c>
      <c r="E110" s="1">
        <v>57</v>
      </c>
      <c r="F110" s="2">
        <v>44913</v>
      </c>
      <c r="G110" s="1" t="s">
        <v>22</v>
      </c>
      <c r="H110" s="1" t="s">
        <v>17</v>
      </c>
      <c r="I110" s="1">
        <v>72.2</v>
      </c>
      <c r="J110" s="1">
        <f t="shared" si="16"/>
        <v>66.12</v>
      </c>
      <c r="K110" s="1">
        <f t="shared" si="17"/>
        <v>4</v>
      </c>
      <c r="L110" s="1" t="str">
        <f t="shared" si="18"/>
        <v>否</v>
      </c>
      <c r="M110" s="1"/>
      <c r="N110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成绩运算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BaiJG</cp:lastModifiedBy>
  <dcterms:created xsi:type="dcterms:W3CDTF">2006-09-16T00:00:00Z</dcterms:created>
  <dcterms:modified xsi:type="dcterms:W3CDTF">2022-12-18T06:29:55Z</dcterms:modified>
</cp:coreProperties>
</file>