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<sst xmlns="http://schemas.openxmlformats.org/spreadsheetml/2006/main" count="643" uniqueCount="219">
  <si>
    <t>考号</t>
  </si>
  <si>
    <t>姓 名</t>
  </si>
  <si>
    <t>专业</t>
  </si>
  <si>
    <t>合计得分</t>
  </si>
  <si>
    <t>面试得分</t>
  </si>
  <si>
    <t>面试折30%</t>
  </si>
  <si>
    <t>笔试得分</t>
  </si>
  <si>
    <t>笔试折70%</t>
  </si>
  <si>
    <t>合计分数</t>
  </si>
  <si>
    <t>2022010175</t>
  </si>
  <si>
    <t>范冰冰</t>
  </si>
  <si>
    <t>大专护理</t>
  </si>
  <si>
    <t>2022010529</t>
  </si>
  <si>
    <t>孟盼盼</t>
  </si>
  <si>
    <t>2022010944</t>
  </si>
  <si>
    <t>李孟侠</t>
  </si>
  <si>
    <t>2022010381</t>
  </si>
  <si>
    <t>张紫薇</t>
  </si>
  <si>
    <t>2022010259</t>
  </si>
  <si>
    <t>王肖肖</t>
  </si>
  <si>
    <t>缺考</t>
  </si>
  <si>
    <t>2022010759</t>
  </si>
  <si>
    <t>张梦雪</t>
  </si>
  <si>
    <t>2022010221</t>
  </si>
  <si>
    <t>杨佳慧</t>
  </si>
  <si>
    <t>2022010694</t>
  </si>
  <si>
    <t>闫芝萍</t>
  </si>
  <si>
    <t>2022010334</t>
  </si>
  <si>
    <t>张芝云</t>
  </si>
  <si>
    <t>2022010174</t>
  </si>
  <si>
    <t>张文弟</t>
  </si>
  <si>
    <t>2022010564</t>
  </si>
  <si>
    <t>李彦丽</t>
  </si>
  <si>
    <t>2022010730</t>
  </si>
  <si>
    <t>于珍珍</t>
  </si>
  <si>
    <t>唐赛南</t>
  </si>
  <si>
    <t>2022010346</t>
  </si>
  <si>
    <t>王梦慧</t>
  </si>
  <si>
    <t>2022010623</t>
  </si>
  <si>
    <t>朱明秀</t>
  </si>
  <si>
    <t>2022010693</t>
  </si>
  <si>
    <t>2022011052</t>
  </si>
  <si>
    <t>潘一帆</t>
  </si>
  <si>
    <t>2022010476</t>
  </si>
  <si>
    <t>郭金艳</t>
  </si>
  <si>
    <t>2022010180</t>
  </si>
  <si>
    <t>吴婷</t>
  </si>
  <si>
    <t>2022011007</t>
  </si>
  <si>
    <t>李梦晴</t>
  </si>
  <si>
    <t>2022010173</t>
  </si>
  <si>
    <t>张世臣</t>
  </si>
  <si>
    <t>2022010439</t>
  </si>
  <si>
    <t>李玉荣</t>
  </si>
  <si>
    <t>2022010095</t>
  </si>
  <si>
    <t>李梓雯</t>
  </si>
  <si>
    <t>2022010264</t>
  </si>
  <si>
    <t>蒋朦朦</t>
  </si>
  <si>
    <t>2022010678</t>
  </si>
  <si>
    <t>杨惠文</t>
  </si>
  <si>
    <t>2022010540</t>
  </si>
  <si>
    <t>张思朵</t>
  </si>
  <si>
    <t>2022010717</t>
  </si>
  <si>
    <t>岳阳</t>
  </si>
  <si>
    <t>任翠</t>
  </si>
  <si>
    <t>2022010108</t>
  </si>
  <si>
    <t>石晴晴</t>
  </si>
  <si>
    <t>汪紫薇</t>
  </si>
  <si>
    <t>2022010803</t>
  </si>
  <si>
    <t>年语</t>
  </si>
  <si>
    <t>2022010625</t>
  </si>
  <si>
    <t>杨静</t>
  </si>
  <si>
    <t>2022010923</t>
  </si>
  <si>
    <t>陈玉文</t>
  </si>
  <si>
    <t>2022010710</t>
  </si>
  <si>
    <t>刘雨睛</t>
  </si>
  <si>
    <t>2022010109</t>
  </si>
  <si>
    <t>齐敏</t>
  </si>
  <si>
    <t>2022010716</t>
  </si>
  <si>
    <t>周俊杰</t>
  </si>
  <si>
    <t>2022010106</t>
  </si>
  <si>
    <t>邢勤勤</t>
  </si>
  <si>
    <t>2022011022</t>
  </si>
  <si>
    <t>崔慧</t>
  </si>
  <si>
    <t>2022010515</t>
  </si>
  <si>
    <t>韩娜</t>
  </si>
  <si>
    <t>2022010308</t>
  </si>
  <si>
    <t>王文慧</t>
  </si>
  <si>
    <t>2022010322</t>
  </si>
  <si>
    <t>谭静如</t>
  </si>
  <si>
    <t>2022010352</t>
  </si>
  <si>
    <t>杨天慈</t>
  </si>
  <si>
    <t>2022010232</t>
  </si>
  <si>
    <t>刘光影</t>
  </si>
  <si>
    <t>2022010777</t>
  </si>
  <si>
    <t>张晓涵</t>
  </si>
  <si>
    <t>2022011086</t>
  </si>
  <si>
    <t>刘冰茹</t>
  </si>
  <si>
    <t>2022010099</t>
  </si>
  <si>
    <t>张琪</t>
  </si>
  <si>
    <t>2022010096</t>
  </si>
  <si>
    <t>范林惠</t>
  </si>
  <si>
    <t>2022010383</t>
  </si>
  <si>
    <t>路风雲</t>
  </si>
  <si>
    <t>2022011003</t>
  </si>
  <si>
    <t>方慧</t>
  </si>
  <si>
    <t>2022010286</t>
  </si>
  <si>
    <t>朱秀</t>
  </si>
  <si>
    <t>2022010920</t>
  </si>
  <si>
    <t>朱苗苗</t>
  </si>
  <si>
    <t>2022010504</t>
  </si>
  <si>
    <t>于晴</t>
  </si>
  <si>
    <t>2022010187</t>
  </si>
  <si>
    <t>沈敏</t>
  </si>
  <si>
    <t>2022010906</t>
  </si>
  <si>
    <t>姬晶晶</t>
  </si>
  <si>
    <t>2022010202</t>
  </si>
  <si>
    <t>谢子倩</t>
  </si>
  <si>
    <t>2022011017</t>
  </si>
  <si>
    <t>李甜甜</t>
  </si>
  <si>
    <t>2022011078</t>
  </si>
  <si>
    <t>李玉连</t>
  </si>
  <si>
    <t>张雨萌</t>
  </si>
  <si>
    <t>2022010508</t>
  </si>
  <si>
    <t>杨倩倩</t>
  </si>
  <si>
    <t>2022010429</t>
  </si>
  <si>
    <t>张雨婷</t>
  </si>
  <si>
    <t>2022010553</t>
  </si>
  <si>
    <t>李月</t>
  </si>
  <si>
    <t>2022010062</t>
  </si>
  <si>
    <t>李美美</t>
  </si>
  <si>
    <t>2022010658</t>
  </si>
  <si>
    <t>张静</t>
  </si>
  <si>
    <t>2022010151</t>
  </si>
  <si>
    <t>赵薇</t>
  </si>
  <si>
    <t>王宁</t>
  </si>
  <si>
    <t>2022010195</t>
  </si>
  <si>
    <t>赵艺</t>
  </si>
  <si>
    <t>2022010495</t>
  </si>
  <si>
    <t>李晓雨</t>
  </si>
  <si>
    <t>2022011104</t>
  </si>
  <si>
    <t>徐彩荣</t>
  </si>
  <si>
    <t>2022011308</t>
  </si>
  <si>
    <t>刘维</t>
  </si>
  <si>
    <t>护理本科</t>
  </si>
  <si>
    <t>2022011289</t>
  </si>
  <si>
    <t>王雪艳</t>
  </si>
  <si>
    <t>2022011286</t>
  </si>
  <si>
    <t>张婉玉</t>
  </si>
  <si>
    <t>2022011297</t>
  </si>
  <si>
    <t>苗玉亭</t>
  </si>
  <si>
    <t>2022011299</t>
  </si>
  <si>
    <t>陈瑞</t>
  </si>
  <si>
    <t>2022011298</t>
  </si>
  <si>
    <t>汝志君</t>
  </si>
  <si>
    <t>2022011203</t>
  </si>
  <si>
    <t>王中辉</t>
  </si>
  <si>
    <t>男护</t>
  </si>
  <si>
    <t>2022011253</t>
  </si>
  <si>
    <t>徐奥</t>
  </si>
  <si>
    <t>2022011262</t>
  </si>
  <si>
    <t>张恒</t>
  </si>
  <si>
    <t>2022011173</t>
  </si>
  <si>
    <t>蒋昆鹏</t>
  </si>
  <si>
    <t>2022011278</t>
  </si>
  <si>
    <t>陈思磊</t>
  </si>
  <si>
    <t>2022011160</t>
  </si>
  <si>
    <t>周英杰</t>
  </si>
  <si>
    <t>2022011217</t>
  </si>
  <si>
    <t>聂以便</t>
  </si>
  <si>
    <t>2022011255</t>
  </si>
  <si>
    <t>董家乐</t>
  </si>
  <si>
    <t>2022020014</t>
  </si>
  <si>
    <t>高孟侠</t>
  </si>
  <si>
    <t>助产</t>
  </si>
  <si>
    <t>2022020012</t>
  </si>
  <si>
    <t>吴瑞雪</t>
  </si>
  <si>
    <t>2022020052</t>
  </si>
  <si>
    <t>李敬敬</t>
  </si>
  <si>
    <t>张文萍</t>
  </si>
  <si>
    <t>检验</t>
  </si>
  <si>
    <t>2022030003</t>
  </si>
  <si>
    <t>陈龙</t>
  </si>
  <si>
    <t>2022030004</t>
  </si>
  <si>
    <t>吴萍萍</t>
  </si>
  <si>
    <t>2022030012</t>
  </si>
  <si>
    <t>周旭</t>
  </si>
  <si>
    <t>2022040011</t>
  </si>
  <si>
    <t>王翰林</t>
  </si>
  <si>
    <t>急救分站临床</t>
  </si>
  <si>
    <t>江清岩</t>
  </si>
  <si>
    <t>2022040026</t>
  </si>
  <si>
    <t>李博</t>
  </si>
  <si>
    <t>2022040033</t>
  </si>
  <si>
    <t>孙想想</t>
  </si>
  <si>
    <t>2022040017</t>
  </si>
  <si>
    <t>高彬涛</t>
  </si>
  <si>
    <t>2022040012</t>
  </si>
  <si>
    <t>陆国强</t>
  </si>
  <si>
    <t>2022040002</t>
  </si>
  <si>
    <t>姚子恬</t>
  </si>
  <si>
    <t>急诊ICU</t>
  </si>
  <si>
    <t>2022050004</t>
  </si>
  <si>
    <t>李文龙</t>
  </si>
  <si>
    <t>急救分站针灸推拿</t>
  </si>
  <si>
    <t>魏洪涛</t>
  </si>
  <si>
    <t>2022050006</t>
  </si>
  <si>
    <t>张帝</t>
  </si>
  <si>
    <t>唐自强</t>
  </si>
  <si>
    <t>2022050008</t>
  </si>
  <si>
    <t>李维容</t>
  </si>
  <si>
    <t>2022050002</t>
  </si>
  <si>
    <t>高鹏</t>
  </si>
  <si>
    <t>张雪</t>
  </si>
  <si>
    <t>医学影像</t>
  </si>
  <si>
    <t>2022060001</t>
  </si>
  <si>
    <t>王晨辉</t>
  </si>
  <si>
    <t>中药学</t>
  </si>
  <si>
    <t>2022年度阜阳市中医医院公开招聘专业技术人员面试成绩及总成绩</t>
  </si>
  <si>
    <t>合计总分数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</si>
</sst>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微软雅黑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9">
    <xf numFmtId="0" fontId="0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left" vertical="center" wrapText="1"/>
    </xf>
    <xf numFmtId="176" fontId="1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177" fontId="1" fillId="0" borderId="9" xfId="0" applyNumberFormat="1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wrapText="1"/>
    </xf>
    <xf numFmtId="177" fontId="1" fillId="33" borderId="9" xfId="0" applyNumberFormat="1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vertical="center"/>
    </xf>
    <xf numFmtId="176" fontId="1" fillId="0" borderId="9" xfId="0" applyNumberFormat="1" applyFont="1" applyFill="1" applyBorder="1" applyAlignment="1">
      <alignment vertical="center"/>
    </xf>
    <xf numFmtId="176" fontId="6" fillId="33" borderId="9" xfId="0" applyNumberFormat="1" applyFont="1" applyFill="1" applyBorder="1" applyAlignment="1">
      <alignment vertical="center"/>
    </xf>
    <xf numFmtId="176" fontId="1" fillId="33" borderId="9" xfId="0" applyNumberFormat="1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zoomScaleSheetLayoutView="100" workbookViewId="0" topLeftCell="A1">
      <selection activeCell="L1" sqref="L1:P1"/>
    </sheetView>
  </sheetViews>
  <sheetFormatPr defaultColWidth="9.00390625" defaultRowHeight="15"/>
  <cols>
    <col min="1" max="1" width="12.421875" style="1" customWidth="1"/>
    <col min="2" max="2" width="8.140625" style="16" customWidth="1"/>
    <col min="3" max="3" width="16.421875" style="1" customWidth="1"/>
    <col min="4" max="10" width="7.421875" style="1" customWidth="1"/>
    <col min="11" max="11" width="8.28125" style="1" customWidth="1"/>
    <col min="12" max="12" width="9.8515625" style="3" customWidth="1"/>
    <col min="13" max="13" width="7.421875" style="3" customWidth="1"/>
    <col min="14" max="14" width="8.28125" style="3" customWidth="1"/>
    <col min="15" max="15" width="7.140625" style="3" customWidth="1"/>
    <col min="16" max="16" width="11.421875" style="3" bestFit="1" customWidth="1"/>
    <col min="17" max="16384" width="9.00390625" style="1" customWidth="1"/>
  </cols>
  <sheetData>
    <row r="1" spans="1:16" s="1" customFormat="1" ht="30" customHeight="1">
      <c r="A1" s="5" t="s">
        <v>0</v>
      </c>
      <c r="B1" s="5" t="s">
        <v>1</v>
      </c>
      <c r="C1" s="5" t="s">
        <v>2</v>
      </c>
      <c r="D1" s="17">
        <v>1</v>
      </c>
      <c r="E1" s="17">
        <v>2</v>
      </c>
      <c r="F1" s="17">
        <v>3</v>
      </c>
      <c r="G1" s="17">
        <v>4</v>
      </c>
      <c r="H1" s="17">
        <v>5</v>
      </c>
      <c r="I1" s="17">
        <v>6</v>
      </c>
      <c r="J1" s="17">
        <v>7</v>
      </c>
      <c r="K1" s="17" t="s">
        <v>3</v>
      </c>
      <c r="L1" s="6" t="s">
        <v>4</v>
      </c>
      <c r="M1" s="7" t="s">
        <v>5</v>
      </c>
      <c r="N1" s="6" t="s">
        <v>6</v>
      </c>
      <c r="O1" s="7" t="s">
        <v>7</v>
      </c>
      <c r="P1" s="8" t="s">
        <v>8</v>
      </c>
    </row>
    <row r="2" spans="1:16" s="1" customFormat="1" ht="21" customHeight="1">
      <c r="A2" s="9" t="s">
        <v>9</v>
      </c>
      <c r="B2" s="13" t="s">
        <v>10</v>
      </c>
      <c r="C2" s="10" t="s">
        <v>11</v>
      </c>
      <c r="D2" s="18">
        <v>75</v>
      </c>
      <c r="E2" s="18">
        <v>70</v>
      </c>
      <c r="F2" s="18">
        <v>75</v>
      </c>
      <c r="G2" s="18">
        <v>78</v>
      </c>
      <c r="H2" s="18">
        <v>75</v>
      </c>
      <c r="I2" s="18">
        <v>75</v>
      </c>
      <c r="J2" s="18">
        <v>74</v>
      </c>
      <c r="K2" s="18">
        <f aca="true" t="shared" si="0" ref="K2:K65">D2+E2+F2+G2+H2+I2+J2</f>
        <v>522</v>
      </c>
      <c r="L2" s="25">
        <f aca="true" t="shared" si="1" ref="L2:L6">TRIMMEAN(D2:J2,2/7)</f>
        <v>74.8</v>
      </c>
      <c r="M2" s="26">
        <f aca="true" t="shared" si="2" ref="M2:M6">L2*0.3</f>
        <v>22.44</v>
      </c>
      <c r="N2" s="26">
        <v>58</v>
      </c>
      <c r="O2" s="26">
        <f aca="true" t="shared" si="3" ref="O2:O65">N2*0.7</f>
        <v>40.6</v>
      </c>
      <c r="P2" s="26">
        <f aca="true" t="shared" si="4" ref="P2:P6">O2+M2</f>
        <v>63.04</v>
      </c>
    </row>
    <row r="3" spans="1:16" s="1" customFormat="1" ht="21" customHeight="1">
      <c r="A3" s="9" t="s">
        <v>12</v>
      </c>
      <c r="B3" s="13" t="s">
        <v>13</v>
      </c>
      <c r="C3" s="10" t="s">
        <v>11</v>
      </c>
      <c r="D3" s="18">
        <v>80</v>
      </c>
      <c r="E3" s="18">
        <v>85</v>
      </c>
      <c r="F3" s="18">
        <v>85</v>
      </c>
      <c r="G3" s="18">
        <v>80</v>
      </c>
      <c r="H3" s="18">
        <v>78</v>
      </c>
      <c r="I3" s="18">
        <v>83</v>
      </c>
      <c r="J3" s="18">
        <v>80</v>
      </c>
      <c r="K3" s="18">
        <f t="shared" si="0"/>
        <v>571</v>
      </c>
      <c r="L3" s="25">
        <f t="shared" si="1"/>
        <v>81.6</v>
      </c>
      <c r="M3" s="26">
        <f t="shared" si="2"/>
        <v>24.48</v>
      </c>
      <c r="N3" s="26">
        <v>69</v>
      </c>
      <c r="O3" s="26">
        <f t="shared" si="3"/>
        <v>48.3</v>
      </c>
      <c r="P3" s="26">
        <f t="shared" si="4"/>
        <v>72.78</v>
      </c>
    </row>
    <row r="4" spans="1:16" s="1" customFormat="1" ht="21" customHeight="1">
      <c r="A4" s="9" t="s">
        <v>14</v>
      </c>
      <c r="B4" s="13" t="s">
        <v>15</v>
      </c>
      <c r="C4" s="10" t="s">
        <v>11</v>
      </c>
      <c r="D4" s="18">
        <v>73</v>
      </c>
      <c r="E4" s="18">
        <v>68</v>
      </c>
      <c r="F4" s="18">
        <v>70</v>
      </c>
      <c r="G4" s="18">
        <v>75</v>
      </c>
      <c r="H4" s="18">
        <v>68</v>
      </c>
      <c r="I4" s="18">
        <v>72</v>
      </c>
      <c r="J4" s="18">
        <v>72</v>
      </c>
      <c r="K4" s="18">
        <f t="shared" si="0"/>
        <v>498</v>
      </c>
      <c r="L4" s="25">
        <f t="shared" si="1"/>
        <v>71</v>
      </c>
      <c r="M4" s="26">
        <f t="shared" si="2"/>
        <v>21.3</v>
      </c>
      <c r="N4" s="26">
        <v>61</v>
      </c>
      <c r="O4" s="26">
        <f t="shared" si="3"/>
        <v>42.7</v>
      </c>
      <c r="P4" s="26">
        <f t="shared" si="4"/>
        <v>64</v>
      </c>
    </row>
    <row r="5" spans="1:16" s="1" customFormat="1" ht="21" customHeight="1">
      <c r="A5" s="9" t="s">
        <v>16</v>
      </c>
      <c r="B5" s="13" t="s">
        <v>17</v>
      </c>
      <c r="C5" s="10" t="s">
        <v>11</v>
      </c>
      <c r="D5" s="18">
        <v>78</v>
      </c>
      <c r="E5" s="18">
        <v>87</v>
      </c>
      <c r="F5" s="18">
        <v>88</v>
      </c>
      <c r="G5" s="18">
        <v>80</v>
      </c>
      <c r="H5" s="18">
        <v>85</v>
      </c>
      <c r="I5" s="18">
        <v>75</v>
      </c>
      <c r="J5" s="18">
        <v>73</v>
      </c>
      <c r="K5" s="18">
        <f t="shared" si="0"/>
        <v>566</v>
      </c>
      <c r="L5" s="25">
        <f t="shared" si="1"/>
        <v>81</v>
      </c>
      <c r="M5" s="26">
        <f t="shared" si="2"/>
        <v>24.3</v>
      </c>
      <c r="N5" s="26">
        <v>60</v>
      </c>
      <c r="O5" s="26">
        <f t="shared" si="3"/>
        <v>42</v>
      </c>
      <c r="P5" s="26">
        <f t="shared" si="4"/>
        <v>66.3</v>
      </c>
    </row>
    <row r="6" spans="1:16" s="1" customFormat="1" ht="21" customHeight="1">
      <c r="A6" s="9" t="s">
        <v>18</v>
      </c>
      <c r="B6" s="13" t="s">
        <v>19</v>
      </c>
      <c r="C6" s="10" t="s">
        <v>11</v>
      </c>
      <c r="D6" s="18">
        <v>85</v>
      </c>
      <c r="E6" s="18">
        <v>89</v>
      </c>
      <c r="F6" s="18">
        <v>89</v>
      </c>
      <c r="G6" s="18">
        <v>82</v>
      </c>
      <c r="H6" s="18">
        <v>78</v>
      </c>
      <c r="I6" s="18">
        <v>83</v>
      </c>
      <c r="J6" s="18">
        <v>77</v>
      </c>
      <c r="K6" s="18">
        <f t="shared" si="0"/>
        <v>583</v>
      </c>
      <c r="L6" s="25">
        <f t="shared" si="1"/>
        <v>83.4</v>
      </c>
      <c r="M6" s="26">
        <f t="shared" si="2"/>
        <v>25.02</v>
      </c>
      <c r="N6" s="26">
        <v>64</v>
      </c>
      <c r="O6" s="26">
        <f t="shared" si="3"/>
        <v>44.8</v>
      </c>
      <c r="P6" s="26">
        <f t="shared" si="4"/>
        <v>69.82</v>
      </c>
    </row>
    <row r="7" spans="1:16" s="14" customFormat="1" ht="21" customHeight="1">
      <c r="A7" s="19">
        <v>2022010949</v>
      </c>
      <c r="B7" s="20" t="s">
        <v>20</v>
      </c>
      <c r="C7" s="21" t="s">
        <v>11</v>
      </c>
      <c r="D7" s="22"/>
      <c r="E7" s="22"/>
      <c r="F7" s="22"/>
      <c r="G7" s="22"/>
      <c r="H7" s="22"/>
      <c r="I7" s="22"/>
      <c r="J7" s="22"/>
      <c r="K7" s="22">
        <f t="shared" si="0"/>
        <v>0</v>
      </c>
      <c r="L7" s="27" t="s">
        <v>20</v>
      </c>
      <c r="M7" s="28" t="s">
        <v>20</v>
      </c>
      <c r="N7" s="28">
        <v>63</v>
      </c>
      <c r="O7" s="28">
        <f t="shared" si="3"/>
        <v>44.1</v>
      </c>
      <c r="P7" s="28" t="s">
        <v>20</v>
      </c>
    </row>
    <row r="8" spans="1:16" s="1" customFormat="1" ht="21" customHeight="1">
      <c r="A8" s="9" t="s">
        <v>21</v>
      </c>
      <c r="B8" s="13" t="s">
        <v>22</v>
      </c>
      <c r="C8" s="10" t="s">
        <v>11</v>
      </c>
      <c r="D8" s="18">
        <v>73</v>
      </c>
      <c r="E8" s="18">
        <v>80</v>
      </c>
      <c r="F8" s="18">
        <v>75</v>
      </c>
      <c r="G8" s="18">
        <v>75</v>
      </c>
      <c r="H8" s="18">
        <v>80</v>
      </c>
      <c r="I8" s="18">
        <v>75</v>
      </c>
      <c r="J8" s="18">
        <v>75</v>
      </c>
      <c r="K8" s="18">
        <f t="shared" si="0"/>
        <v>533</v>
      </c>
      <c r="L8" s="25">
        <f aca="true" t="shared" si="5" ref="L8:L14">TRIMMEAN(D8:J8,2/7)</f>
        <v>76</v>
      </c>
      <c r="M8" s="26">
        <f aca="true" t="shared" si="6" ref="M8:M14">L8*0.3</f>
        <v>22.8</v>
      </c>
      <c r="N8" s="26">
        <v>68</v>
      </c>
      <c r="O8" s="26">
        <f t="shared" si="3"/>
        <v>47.6</v>
      </c>
      <c r="P8" s="26">
        <f aca="true" t="shared" si="7" ref="P8:P14">O8+M8</f>
        <v>70.4</v>
      </c>
    </row>
    <row r="9" spans="1:16" s="1" customFormat="1" ht="21" customHeight="1">
      <c r="A9" s="9" t="s">
        <v>23</v>
      </c>
      <c r="B9" s="13" t="s">
        <v>24</v>
      </c>
      <c r="C9" s="10" t="s">
        <v>11</v>
      </c>
      <c r="D9" s="18">
        <v>70</v>
      </c>
      <c r="E9" s="18">
        <v>86</v>
      </c>
      <c r="F9" s="18">
        <v>88</v>
      </c>
      <c r="G9" s="18">
        <v>80</v>
      </c>
      <c r="H9" s="18">
        <v>78</v>
      </c>
      <c r="I9" s="18">
        <v>76</v>
      </c>
      <c r="J9" s="18">
        <v>79</v>
      </c>
      <c r="K9" s="18">
        <f t="shared" si="0"/>
        <v>557</v>
      </c>
      <c r="L9" s="25">
        <f t="shared" si="5"/>
        <v>79.8</v>
      </c>
      <c r="M9" s="26">
        <f t="shared" si="6"/>
        <v>23.94</v>
      </c>
      <c r="N9" s="26">
        <v>58</v>
      </c>
      <c r="O9" s="26">
        <f t="shared" si="3"/>
        <v>40.6</v>
      </c>
      <c r="P9" s="26">
        <f t="shared" si="7"/>
        <v>64.54</v>
      </c>
    </row>
    <row r="10" spans="1:16" s="1" customFormat="1" ht="21" customHeight="1">
      <c r="A10" s="9" t="s">
        <v>25</v>
      </c>
      <c r="B10" s="13" t="s">
        <v>26</v>
      </c>
      <c r="C10" s="10" t="s">
        <v>11</v>
      </c>
      <c r="D10" s="18">
        <v>73</v>
      </c>
      <c r="E10" s="18">
        <v>78</v>
      </c>
      <c r="F10" s="18">
        <v>78</v>
      </c>
      <c r="G10" s="18">
        <v>80</v>
      </c>
      <c r="H10" s="18">
        <v>83</v>
      </c>
      <c r="I10" s="18">
        <v>80</v>
      </c>
      <c r="J10" s="18">
        <v>83</v>
      </c>
      <c r="K10" s="18">
        <f t="shared" si="0"/>
        <v>555</v>
      </c>
      <c r="L10" s="25">
        <f t="shared" si="5"/>
        <v>79.8</v>
      </c>
      <c r="M10" s="26">
        <f t="shared" si="6"/>
        <v>23.94</v>
      </c>
      <c r="N10" s="26">
        <v>59</v>
      </c>
      <c r="O10" s="26">
        <f t="shared" si="3"/>
        <v>41.3</v>
      </c>
      <c r="P10" s="26">
        <f t="shared" si="7"/>
        <v>65.24</v>
      </c>
    </row>
    <row r="11" spans="1:16" s="1" customFormat="1" ht="21" customHeight="1">
      <c r="A11" s="9" t="s">
        <v>27</v>
      </c>
      <c r="B11" s="13" t="s">
        <v>28</v>
      </c>
      <c r="C11" s="10" t="s">
        <v>11</v>
      </c>
      <c r="D11" s="18">
        <v>78</v>
      </c>
      <c r="E11" s="18">
        <v>88</v>
      </c>
      <c r="F11" s="18">
        <v>88</v>
      </c>
      <c r="G11" s="18">
        <v>85</v>
      </c>
      <c r="H11" s="18">
        <v>85</v>
      </c>
      <c r="I11" s="18">
        <v>78</v>
      </c>
      <c r="J11" s="18">
        <v>79</v>
      </c>
      <c r="K11" s="18">
        <f t="shared" si="0"/>
        <v>581</v>
      </c>
      <c r="L11" s="25">
        <f t="shared" si="5"/>
        <v>83</v>
      </c>
      <c r="M11" s="26">
        <f t="shared" si="6"/>
        <v>24.9</v>
      </c>
      <c r="N11" s="26">
        <v>59</v>
      </c>
      <c r="O11" s="26">
        <f t="shared" si="3"/>
        <v>41.3</v>
      </c>
      <c r="P11" s="26">
        <f t="shared" si="7"/>
        <v>66.2</v>
      </c>
    </row>
    <row r="12" spans="1:16" s="1" customFormat="1" ht="21" customHeight="1">
      <c r="A12" s="9" t="s">
        <v>29</v>
      </c>
      <c r="B12" s="13" t="s">
        <v>30</v>
      </c>
      <c r="C12" s="10" t="s">
        <v>11</v>
      </c>
      <c r="D12" s="18">
        <v>80</v>
      </c>
      <c r="E12" s="18">
        <v>84</v>
      </c>
      <c r="F12" s="18">
        <v>88</v>
      </c>
      <c r="G12" s="18">
        <v>86</v>
      </c>
      <c r="H12" s="18">
        <v>82</v>
      </c>
      <c r="I12" s="18">
        <v>78</v>
      </c>
      <c r="J12" s="18">
        <v>78</v>
      </c>
      <c r="K12" s="18">
        <f t="shared" si="0"/>
        <v>576</v>
      </c>
      <c r="L12" s="25">
        <f t="shared" si="5"/>
        <v>82</v>
      </c>
      <c r="M12" s="26">
        <f t="shared" si="6"/>
        <v>24.6</v>
      </c>
      <c r="N12" s="26">
        <v>64</v>
      </c>
      <c r="O12" s="26">
        <f t="shared" si="3"/>
        <v>44.8</v>
      </c>
      <c r="P12" s="26">
        <f t="shared" si="7"/>
        <v>69.4</v>
      </c>
    </row>
    <row r="13" spans="1:16" s="1" customFormat="1" ht="21" customHeight="1">
      <c r="A13" s="9" t="s">
        <v>31</v>
      </c>
      <c r="B13" s="13" t="s">
        <v>32</v>
      </c>
      <c r="C13" s="10" t="s">
        <v>11</v>
      </c>
      <c r="D13" s="18">
        <v>85</v>
      </c>
      <c r="E13" s="18">
        <v>86</v>
      </c>
      <c r="F13" s="18">
        <v>86</v>
      </c>
      <c r="G13" s="18">
        <v>84</v>
      </c>
      <c r="H13" s="18">
        <v>78</v>
      </c>
      <c r="I13" s="18">
        <v>79</v>
      </c>
      <c r="J13" s="18">
        <v>75</v>
      </c>
      <c r="K13" s="18">
        <f t="shared" si="0"/>
        <v>573</v>
      </c>
      <c r="L13" s="25">
        <f t="shared" si="5"/>
        <v>82.4</v>
      </c>
      <c r="M13" s="26">
        <f t="shared" si="6"/>
        <v>24.72</v>
      </c>
      <c r="N13" s="26">
        <v>61</v>
      </c>
      <c r="O13" s="26">
        <f t="shared" si="3"/>
        <v>42.7</v>
      </c>
      <c r="P13" s="26">
        <f t="shared" si="7"/>
        <v>67.42</v>
      </c>
    </row>
    <row r="14" spans="1:16" s="1" customFormat="1" ht="21" customHeight="1">
      <c r="A14" s="9" t="s">
        <v>33</v>
      </c>
      <c r="B14" s="13" t="s">
        <v>34</v>
      </c>
      <c r="C14" s="10" t="s">
        <v>11</v>
      </c>
      <c r="D14" s="18">
        <v>87</v>
      </c>
      <c r="E14" s="18">
        <v>65</v>
      </c>
      <c r="F14" s="18">
        <v>80</v>
      </c>
      <c r="G14" s="18">
        <v>71</v>
      </c>
      <c r="H14" s="18">
        <v>78</v>
      </c>
      <c r="I14" s="18">
        <v>75</v>
      </c>
      <c r="J14" s="18">
        <v>74</v>
      </c>
      <c r="K14" s="18">
        <f t="shared" si="0"/>
        <v>530</v>
      </c>
      <c r="L14" s="25">
        <f t="shared" si="5"/>
        <v>75.6</v>
      </c>
      <c r="M14" s="26">
        <f t="shared" si="6"/>
        <v>22.68</v>
      </c>
      <c r="N14" s="26">
        <v>62</v>
      </c>
      <c r="O14" s="26">
        <f t="shared" si="3"/>
        <v>43.4</v>
      </c>
      <c r="P14" s="26">
        <f t="shared" si="7"/>
        <v>66.08</v>
      </c>
    </row>
    <row r="15" spans="1:16" s="14" customFormat="1" ht="21" customHeight="1">
      <c r="A15" s="23">
        <v>2022010617</v>
      </c>
      <c r="B15" s="23" t="s">
        <v>35</v>
      </c>
      <c r="C15" s="21" t="s">
        <v>11</v>
      </c>
      <c r="D15" s="22"/>
      <c r="E15" s="22"/>
      <c r="F15" s="22"/>
      <c r="G15" s="22"/>
      <c r="H15" s="22"/>
      <c r="I15" s="22"/>
      <c r="J15" s="22"/>
      <c r="K15" s="22">
        <f t="shared" si="0"/>
        <v>0</v>
      </c>
      <c r="L15" s="27" t="s">
        <v>20</v>
      </c>
      <c r="M15" s="27" t="s">
        <v>20</v>
      </c>
      <c r="N15" s="28">
        <v>61</v>
      </c>
      <c r="O15" s="28">
        <f t="shared" si="3"/>
        <v>42.7</v>
      </c>
      <c r="P15" s="27" t="s">
        <v>20</v>
      </c>
    </row>
    <row r="16" spans="1:16" s="1" customFormat="1" ht="21" customHeight="1">
      <c r="A16" s="9" t="s">
        <v>36</v>
      </c>
      <c r="B16" s="13" t="s">
        <v>37</v>
      </c>
      <c r="C16" s="10" t="s">
        <v>11</v>
      </c>
      <c r="D16" s="18">
        <v>78</v>
      </c>
      <c r="E16" s="18">
        <v>77</v>
      </c>
      <c r="F16" s="18">
        <v>86</v>
      </c>
      <c r="G16" s="18">
        <v>83</v>
      </c>
      <c r="H16" s="18">
        <v>80</v>
      </c>
      <c r="I16" s="18">
        <v>80</v>
      </c>
      <c r="J16" s="18">
        <v>80</v>
      </c>
      <c r="K16" s="18">
        <f t="shared" si="0"/>
        <v>564</v>
      </c>
      <c r="L16" s="25">
        <f aca="true" t="shared" si="8" ref="L16:L29">TRIMMEAN(D16:J16,2/7)</f>
        <v>80.2</v>
      </c>
      <c r="M16" s="26">
        <f aca="true" t="shared" si="9" ref="M16:M29">L16*0.3</f>
        <v>24.06</v>
      </c>
      <c r="N16" s="26">
        <v>68</v>
      </c>
      <c r="O16" s="26">
        <f t="shared" si="3"/>
        <v>47.6</v>
      </c>
      <c r="P16" s="26">
        <f aca="true" t="shared" si="10" ref="P16:P29">O16+M16</f>
        <v>71.66</v>
      </c>
    </row>
    <row r="17" spans="1:16" s="1" customFormat="1" ht="21" customHeight="1">
      <c r="A17" s="12" t="s">
        <v>38</v>
      </c>
      <c r="B17" s="24" t="s">
        <v>39</v>
      </c>
      <c r="C17" s="10" t="s">
        <v>11</v>
      </c>
      <c r="D17" s="18">
        <v>83</v>
      </c>
      <c r="E17" s="18">
        <v>82</v>
      </c>
      <c r="F17" s="18">
        <v>87</v>
      </c>
      <c r="G17" s="18">
        <v>83</v>
      </c>
      <c r="H17" s="18">
        <v>75</v>
      </c>
      <c r="I17" s="18">
        <v>79</v>
      </c>
      <c r="J17" s="18">
        <v>77</v>
      </c>
      <c r="K17" s="18">
        <f t="shared" si="0"/>
        <v>566</v>
      </c>
      <c r="L17" s="25">
        <f t="shared" si="8"/>
        <v>80.8</v>
      </c>
      <c r="M17" s="26">
        <f t="shared" si="9"/>
        <v>24.24</v>
      </c>
      <c r="N17" s="26">
        <v>58</v>
      </c>
      <c r="O17" s="26">
        <f t="shared" si="3"/>
        <v>40.6</v>
      </c>
      <c r="P17" s="26">
        <f t="shared" si="10"/>
        <v>64.84</v>
      </c>
    </row>
    <row r="18" spans="1:16" s="1" customFormat="1" ht="21" customHeight="1">
      <c r="A18" s="9" t="s">
        <v>40</v>
      </c>
      <c r="B18" s="13" t="s">
        <v>22</v>
      </c>
      <c r="C18" s="10" t="s">
        <v>11</v>
      </c>
      <c r="D18" s="18">
        <v>75</v>
      </c>
      <c r="E18" s="18">
        <v>87</v>
      </c>
      <c r="F18" s="18">
        <v>88</v>
      </c>
      <c r="G18" s="18">
        <v>87</v>
      </c>
      <c r="H18" s="18">
        <v>75</v>
      </c>
      <c r="I18" s="18">
        <v>76</v>
      </c>
      <c r="J18" s="18">
        <v>76</v>
      </c>
      <c r="K18" s="18">
        <f t="shared" si="0"/>
        <v>564</v>
      </c>
      <c r="L18" s="25">
        <f t="shared" si="8"/>
        <v>80.2</v>
      </c>
      <c r="M18" s="26">
        <f t="shared" si="9"/>
        <v>24.06</v>
      </c>
      <c r="N18" s="26">
        <v>59</v>
      </c>
      <c r="O18" s="26">
        <f t="shared" si="3"/>
        <v>41.3</v>
      </c>
      <c r="P18" s="26">
        <f t="shared" si="10"/>
        <v>65.36</v>
      </c>
    </row>
    <row r="19" spans="1:16" s="1" customFormat="1" ht="21" customHeight="1">
      <c r="A19" s="9" t="s">
        <v>41</v>
      </c>
      <c r="B19" s="13" t="s">
        <v>42</v>
      </c>
      <c r="C19" s="10" t="s">
        <v>11</v>
      </c>
      <c r="D19" s="18">
        <v>68</v>
      </c>
      <c r="E19" s="18">
        <v>76</v>
      </c>
      <c r="F19" s="18">
        <v>75</v>
      </c>
      <c r="G19" s="18">
        <v>70</v>
      </c>
      <c r="H19" s="18">
        <v>72</v>
      </c>
      <c r="I19" s="18">
        <v>70</v>
      </c>
      <c r="J19" s="18">
        <v>70</v>
      </c>
      <c r="K19" s="18">
        <f t="shared" si="0"/>
        <v>501</v>
      </c>
      <c r="L19" s="25">
        <f t="shared" si="8"/>
        <v>71.4</v>
      </c>
      <c r="M19" s="26">
        <f t="shared" si="9"/>
        <v>21.42</v>
      </c>
      <c r="N19" s="26">
        <v>58</v>
      </c>
      <c r="O19" s="26">
        <f t="shared" si="3"/>
        <v>40.6</v>
      </c>
      <c r="P19" s="26">
        <f t="shared" si="10"/>
        <v>62.02</v>
      </c>
    </row>
    <row r="20" spans="1:16" s="1" customFormat="1" ht="21" customHeight="1">
      <c r="A20" s="9" t="s">
        <v>43</v>
      </c>
      <c r="B20" s="13" t="s">
        <v>44</v>
      </c>
      <c r="C20" s="10" t="s">
        <v>11</v>
      </c>
      <c r="D20" s="18">
        <v>85</v>
      </c>
      <c r="E20" s="18">
        <v>79</v>
      </c>
      <c r="F20" s="18">
        <v>84</v>
      </c>
      <c r="G20" s="18">
        <v>73</v>
      </c>
      <c r="H20" s="18">
        <v>80</v>
      </c>
      <c r="I20" s="18">
        <v>78</v>
      </c>
      <c r="J20" s="18">
        <v>74</v>
      </c>
      <c r="K20" s="18">
        <f t="shared" si="0"/>
        <v>553</v>
      </c>
      <c r="L20" s="25">
        <f t="shared" si="8"/>
        <v>79</v>
      </c>
      <c r="M20" s="26">
        <f t="shared" si="9"/>
        <v>23.7</v>
      </c>
      <c r="N20" s="26">
        <v>71</v>
      </c>
      <c r="O20" s="26">
        <f t="shared" si="3"/>
        <v>49.7</v>
      </c>
      <c r="P20" s="26">
        <f t="shared" si="10"/>
        <v>73.4</v>
      </c>
    </row>
    <row r="21" spans="1:16" s="1" customFormat="1" ht="21" customHeight="1">
      <c r="A21" s="9" t="s">
        <v>45</v>
      </c>
      <c r="B21" s="13" t="s">
        <v>46</v>
      </c>
      <c r="C21" s="10" t="s">
        <v>11</v>
      </c>
      <c r="D21" s="18">
        <v>84</v>
      </c>
      <c r="E21" s="18">
        <v>75</v>
      </c>
      <c r="F21" s="18">
        <v>84</v>
      </c>
      <c r="G21" s="18">
        <v>75</v>
      </c>
      <c r="H21" s="18">
        <v>78</v>
      </c>
      <c r="I21" s="18">
        <v>77</v>
      </c>
      <c r="J21" s="18">
        <v>76</v>
      </c>
      <c r="K21" s="18">
        <f t="shared" si="0"/>
        <v>549</v>
      </c>
      <c r="L21" s="25">
        <f t="shared" si="8"/>
        <v>78</v>
      </c>
      <c r="M21" s="26">
        <f t="shared" si="9"/>
        <v>23.4</v>
      </c>
      <c r="N21" s="26">
        <v>59</v>
      </c>
      <c r="O21" s="26">
        <f t="shared" si="3"/>
        <v>41.3</v>
      </c>
      <c r="P21" s="26">
        <f t="shared" si="10"/>
        <v>64.7</v>
      </c>
    </row>
    <row r="22" spans="1:16" s="1" customFormat="1" ht="21" customHeight="1">
      <c r="A22" s="9" t="s">
        <v>47</v>
      </c>
      <c r="B22" s="13" t="s">
        <v>48</v>
      </c>
      <c r="C22" s="10" t="s">
        <v>11</v>
      </c>
      <c r="D22" s="18">
        <v>80</v>
      </c>
      <c r="E22" s="18">
        <v>71</v>
      </c>
      <c r="F22" s="18">
        <v>85</v>
      </c>
      <c r="G22" s="18">
        <v>78</v>
      </c>
      <c r="H22" s="18">
        <v>78</v>
      </c>
      <c r="I22" s="18">
        <v>77</v>
      </c>
      <c r="J22" s="18">
        <v>75</v>
      </c>
      <c r="K22" s="18">
        <f t="shared" si="0"/>
        <v>544</v>
      </c>
      <c r="L22" s="25">
        <f t="shared" si="8"/>
        <v>77.6</v>
      </c>
      <c r="M22" s="26">
        <f t="shared" si="9"/>
        <v>23.28</v>
      </c>
      <c r="N22" s="26">
        <v>64</v>
      </c>
      <c r="O22" s="26">
        <f t="shared" si="3"/>
        <v>44.8</v>
      </c>
      <c r="P22" s="26">
        <f t="shared" si="10"/>
        <v>68.08</v>
      </c>
    </row>
    <row r="23" spans="1:16" s="1" customFormat="1" ht="24" customHeight="1">
      <c r="A23" s="9" t="s">
        <v>49</v>
      </c>
      <c r="B23" s="13" t="s">
        <v>50</v>
      </c>
      <c r="C23" s="10" t="s">
        <v>11</v>
      </c>
      <c r="D23" s="18">
        <v>75</v>
      </c>
      <c r="E23" s="18">
        <v>72</v>
      </c>
      <c r="F23" s="18">
        <v>87</v>
      </c>
      <c r="G23" s="18">
        <v>80</v>
      </c>
      <c r="H23" s="18">
        <v>82</v>
      </c>
      <c r="I23" s="18">
        <v>78</v>
      </c>
      <c r="J23" s="18">
        <v>77</v>
      </c>
      <c r="K23" s="18">
        <f t="shared" si="0"/>
        <v>551</v>
      </c>
      <c r="L23" s="25">
        <f t="shared" si="8"/>
        <v>78.4</v>
      </c>
      <c r="M23" s="26">
        <f t="shared" si="9"/>
        <v>23.52</v>
      </c>
      <c r="N23" s="26">
        <v>68</v>
      </c>
      <c r="O23" s="26">
        <f t="shared" si="3"/>
        <v>47.6</v>
      </c>
      <c r="P23" s="26">
        <f t="shared" si="10"/>
        <v>71.12</v>
      </c>
    </row>
    <row r="24" spans="1:16" s="1" customFormat="1" ht="24" customHeight="1">
      <c r="A24" s="9" t="s">
        <v>51</v>
      </c>
      <c r="B24" s="13" t="s">
        <v>52</v>
      </c>
      <c r="C24" s="10" t="s">
        <v>11</v>
      </c>
      <c r="D24" s="18">
        <v>83</v>
      </c>
      <c r="E24" s="18">
        <v>70</v>
      </c>
      <c r="F24" s="18">
        <v>84</v>
      </c>
      <c r="G24" s="18">
        <v>73</v>
      </c>
      <c r="H24" s="18">
        <v>75</v>
      </c>
      <c r="I24" s="18">
        <v>70</v>
      </c>
      <c r="J24" s="18">
        <v>75</v>
      </c>
      <c r="K24" s="18">
        <f t="shared" si="0"/>
        <v>530</v>
      </c>
      <c r="L24" s="25">
        <f t="shared" si="8"/>
        <v>75.2</v>
      </c>
      <c r="M24" s="26">
        <f t="shared" si="9"/>
        <v>22.56</v>
      </c>
      <c r="N24" s="26">
        <v>61</v>
      </c>
      <c r="O24" s="26">
        <f t="shared" si="3"/>
        <v>42.7</v>
      </c>
      <c r="P24" s="26">
        <f t="shared" si="10"/>
        <v>65.26</v>
      </c>
    </row>
    <row r="25" spans="1:16" s="1" customFormat="1" ht="24" customHeight="1">
      <c r="A25" s="9" t="s">
        <v>53</v>
      </c>
      <c r="B25" s="13" t="s">
        <v>54</v>
      </c>
      <c r="C25" s="10" t="s">
        <v>11</v>
      </c>
      <c r="D25" s="18">
        <v>80</v>
      </c>
      <c r="E25" s="18">
        <v>67</v>
      </c>
      <c r="F25" s="18">
        <v>73</v>
      </c>
      <c r="G25" s="18">
        <v>78</v>
      </c>
      <c r="H25" s="18">
        <v>78</v>
      </c>
      <c r="I25" s="18">
        <v>73</v>
      </c>
      <c r="J25" s="18">
        <v>70</v>
      </c>
      <c r="K25" s="18">
        <f t="shared" si="0"/>
        <v>519</v>
      </c>
      <c r="L25" s="25">
        <f t="shared" si="8"/>
        <v>74.4</v>
      </c>
      <c r="M25" s="26">
        <f t="shared" si="9"/>
        <v>22.32</v>
      </c>
      <c r="N25" s="26">
        <v>62</v>
      </c>
      <c r="O25" s="26">
        <f t="shared" si="3"/>
        <v>43.4</v>
      </c>
      <c r="P25" s="26">
        <f t="shared" si="10"/>
        <v>65.72</v>
      </c>
    </row>
    <row r="26" spans="1:16" s="1" customFormat="1" ht="24" customHeight="1">
      <c r="A26" s="9" t="s">
        <v>55</v>
      </c>
      <c r="B26" s="13" t="s">
        <v>56</v>
      </c>
      <c r="C26" s="10" t="s">
        <v>11</v>
      </c>
      <c r="D26" s="18">
        <v>70</v>
      </c>
      <c r="E26" s="18">
        <v>62</v>
      </c>
      <c r="F26" s="18">
        <v>78</v>
      </c>
      <c r="G26" s="18">
        <v>75</v>
      </c>
      <c r="H26" s="18">
        <v>75</v>
      </c>
      <c r="I26" s="18">
        <v>79</v>
      </c>
      <c r="J26" s="18">
        <v>79</v>
      </c>
      <c r="K26" s="18">
        <f t="shared" si="0"/>
        <v>518</v>
      </c>
      <c r="L26" s="25">
        <f t="shared" si="8"/>
        <v>75.4</v>
      </c>
      <c r="M26" s="26">
        <f t="shared" si="9"/>
        <v>22.62</v>
      </c>
      <c r="N26" s="26">
        <v>61</v>
      </c>
      <c r="O26" s="26">
        <f t="shared" si="3"/>
        <v>42.7</v>
      </c>
      <c r="P26" s="26">
        <f t="shared" si="10"/>
        <v>65.32</v>
      </c>
    </row>
    <row r="27" spans="1:16" s="1" customFormat="1" ht="24" customHeight="1">
      <c r="A27" s="9" t="s">
        <v>57</v>
      </c>
      <c r="B27" s="13" t="s">
        <v>58</v>
      </c>
      <c r="C27" s="10" t="s">
        <v>11</v>
      </c>
      <c r="D27" s="18">
        <v>75</v>
      </c>
      <c r="E27" s="18">
        <v>76</v>
      </c>
      <c r="F27" s="18">
        <v>86</v>
      </c>
      <c r="G27" s="18">
        <v>82</v>
      </c>
      <c r="H27" s="18">
        <v>90</v>
      </c>
      <c r="I27" s="18">
        <v>80</v>
      </c>
      <c r="J27" s="18">
        <v>75</v>
      </c>
      <c r="K27" s="18">
        <f t="shared" si="0"/>
        <v>564</v>
      </c>
      <c r="L27" s="25">
        <f t="shared" si="8"/>
        <v>79.8</v>
      </c>
      <c r="M27" s="26">
        <f t="shared" si="9"/>
        <v>23.94</v>
      </c>
      <c r="N27" s="26">
        <v>64</v>
      </c>
      <c r="O27" s="26">
        <f t="shared" si="3"/>
        <v>44.8</v>
      </c>
      <c r="P27" s="26">
        <f t="shared" si="10"/>
        <v>68.74</v>
      </c>
    </row>
    <row r="28" spans="1:16" s="1" customFormat="1" ht="24" customHeight="1">
      <c r="A28" s="9" t="s">
        <v>59</v>
      </c>
      <c r="B28" s="13" t="s">
        <v>60</v>
      </c>
      <c r="C28" s="10" t="s">
        <v>11</v>
      </c>
      <c r="D28" s="18">
        <v>80</v>
      </c>
      <c r="E28" s="18">
        <v>73</v>
      </c>
      <c r="F28" s="18">
        <v>76</v>
      </c>
      <c r="G28" s="18">
        <v>73</v>
      </c>
      <c r="H28" s="18">
        <v>87</v>
      </c>
      <c r="I28" s="18">
        <v>70</v>
      </c>
      <c r="J28" s="18">
        <v>72</v>
      </c>
      <c r="K28" s="18">
        <f t="shared" si="0"/>
        <v>531</v>
      </c>
      <c r="L28" s="25">
        <f t="shared" si="8"/>
        <v>74.8</v>
      </c>
      <c r="M28" s="26">
        <f t="shared" si="9"/>
        <v>22.44</v>
      </c>
      <c r="N28" s="26">
        <v>59</v>
      </c>
      <c r="O28" s="26">
        <f t="shared" si="3"/>
        <v>41.3</v>
      </c>
      <c r="P28" s="26">
        <f t="shared" si="10"/>
        <v>63.74</v>
      </c>
    </row>
    <row r="29" spans="1:16" s="1" customFormat="1" ht="24" customHeight="1">
      <c r="A29" s="9" t="s">
        <v>61</v>
      </c>
      <c r="B29" s="13" t="s">
        <v>62</v>
      </c>
      <c r="C29" s="10" t="s">
        <v>11</v>
      </c>
      <c r="D29" s="18">
        <v>82</v>
      </c>
      <c r="E29" s="18">
        <v>74</v>
      </c>
      <c r="F29" s="18">
        <v>84</v>
      </c>
      <c r="G29" s="18">
        <v>80</v>
      </c>
      <c r="H29" s="18">
        <v>89</v>
      </c>
      <c r="I29" s="18">
        <v>79</v>
      </c>
      <c r="J29" s="18">
        <v>80</v>
      </c>
      <c r="K29" s="18">
        <f t="shared" si="0"/>
        <v>568</v>
      </c>
      <c r="L29" s="25">
        <f t="shared" si="8"/>
        <v>81</v>
      </c>
      <c r="M29" s="26">
        <f t="shared" si="9"/>
        <v>24.3</v>
      </c>
      <c r="N29" s="26">
        <v>67</v>
      </c>
      <c r="O29" s="26">
        <f t="shared" si="3"/>
        <v>46.9</v>
      </c>
      <c r="P29" s="26">
        <f t="shared" si="10"/>
        <v>71.2</v>
      </c>
    </row>
    <row r="30" spans="1:16" s="14" customFormat="1" ht="24" customHeight="1">
      <c r="A30" s="23" t="s">
        <v>20</v>
      </c>
      <c r="B30" s="23" t="s">
        <v>63</v>
      </c>
      <c r="C30" s="21" t="s">
        <v>11</v>
      </c>
      <c r="D30" s="22"/>
      <c r="E30" s="22"/>
      <c r="F30" s="22"/>
      <c r="G30" s="22"/>
      <c r="H30" s="22"/>
      <c r="I30" s="22"/>
      <c r="J30" s="22"/>
      <c r="K30" s="22">
        <f t="shared" si="0"/>
        <v>0</v>
      </c>
      <c r="L30" s="27" t="s">
        <v>20</v>
      </c>
      <c r="M30" s="27" t="s">
        <v>20</v>
      </c>
      <c r="N30" s="21">
        <v>60</v>
      </c>
      <c r="O30" s="28">
        <f t="shared" si="3"/>
        <v>42</v>
      </c>
      <c r="P30" s="27" t="s">
        <v>20</v>
      </c>
    </row>
    <row r="31" spans="1:16" s="1" customFormat="1" ht="21" customHeight="1">
      <c r="A31" s="9" t="s">
        <v>64</v>
      </c>
      <c r="B31" s="13" t="s">
        <v>65</v>
      </c>
      <c r="C31" s="10" t="s">
        <v>11</v>
      </c>
      <c r="D31" s="18">
        <v>70</v>
      </c>
      <c r="E31" s="18">
        <v>70</v>
      </c>
      <c r="F31" s="18">
        <v>75</v>
      </c>
      <c r="G31" s="18">
        <v>76</v>
      </c>
      <c r="H31" s="18">
        <v>79</v>
      </c>
      <c r="I31" s="18">
        <v>73</v>
      </c>
      <c r="J31" s="18">
        <v>70</v>
      </c>
      <c r="K31" s="18">
        <f t="shared" si="0"/>
        <v>513</v>
      </c>
      <c r="L31" s="25">
        <f aca="true" t="shared" si="11" ref="L31:L59">TRIMMEAN(D31:J31,2/7)</f>
        <v>72.8</v>
      </c>
      <c r="M31" s="26">
        <f aca="true" t="shared" si="12" ref="M31:M59">L31*0.3</f>
        <v>21.84</v>
      </c>
      <c r="N31" s="26">
        <v>69</v>
      </c>
      <c r="O31" s="26">
        <f t="shared" si="3"/>
        <v>48.3</v>
      </c>
      <c r="P31" s="26">
        <f aca="true" t="shared" si="13" ref="P31:P59">O31+M31</f>
        <v>70.14</v>
      </c>
    </row>
    <row r="32" spans="1:256" s="15" customFormat="1" ht="21" customHeight="1">
      <c r="A32" s="23">
        <v>2022010085</v>
      </c>
      <c r="B32" s="23" t="s">
        <v>66</v>
      </c>
      <c r="C32" s="21" t="s">
        <v>11</v>
      </c>
      <c r="D32" s="22"/>
      <c r="E32" s="22"/>
      <c r="F32" s="22"/>
      <c r="G32" s="22"/>
      <c r="H32" s="22"/>
      <c r="I32" s="22"/>
      <c r="J32" s="22"/>
      <c r="K32" s="22">
        <f t="shared" si="0"/>
        <v>0</v>
      </c>
      <c r="L32" s="27" t="s">
        <v>20</v>
      </c>
      <c r="M32" s="27" t="s">
        <v>20</v>
      </c>
      <c r="N32" s="28">
        <v>59</v>
      </c>
      <c r="O32" s="28">
        <f t="shared" si="3"/>
        <v>41.3</v>
      </c>
      <c r="P32" s="27" t="s">
        <v>20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16" s="1" customFormat="1" ht="21" customHeight="1">
      <c r="A33" s="9" t="s">
        <v>67</v>
      </c>
      <c r="B33" s="13" t="s">
        <v>68</v>
      </c>
      <c r="C33" s="10" t="s">
        <v>11</v>
      </c>
      <c r="D33" s="18">
        <v>80</v>
      </c>
      <c r="E33" s="18">
        <v>66</v>
      </c>
      <c r="F33" s="18">
        <v>82</v>
      </c>
      <c r="G33" s="18">
        <v>75</v>
      </c>
      <c r="H33" s="18">
        <v>82</v>
      </c>
      <c r="I33" s="18">
        <v>78</v>
      </c>
      <c r="J33" s="18">
        <v>75</v>
      </c>
      <c r="K33" s="18">
        <f t="shared" si="0"/>
        <v>538</v>
      </c>
      <c r="L33" s="25">
        <f t="shared" si="11"/>
        <v>78</v>
      </c>
      <c r="M33" s="26">
        <f t="shared" si="12"/>
        <v>23.4</v>
      </c>
      <c r="N33" s="26">
        <v>58</v>
      </c>
      <c r="O33" s="26">
        <f t="shared" si="3"/>
        <v>40.6</v>
      </c>
      <c r="P33" s="26">
        <f t="shared" si="13"/>
        <v>64</v>
      </c>
    </row>
    <row r="34" spans="1:16" s="1" customFormat="1" ht="21" customHeight="1">
      <c r="A34" s="9" t="s">
        <v>69</v>
      </c>
      <c r="B34" s="13" t="s">
        <v>70</v>
      </c>
      <c r="C34" s="10" t="s">
        <v>11</v>
      </c>
      <c r="D34" s="18">
        <v>69</v>
      </c>
      <c r="E34" s="18">
        <v>72</v>
      </c>
      <c r="F34" s="18">
        <v>75</v>
      </c>
      <c r="G34" s="18">
        <v>74</v>
      </c>
      <c r="H34" s="18">
        <v>79</v>
      </c>
      <c r="I34" s="18">
        <v>75</v>
      </c>
      <c r="J34" s="18">
        <v>75</v>
      </c>
      <c r="K34" s="18">
        <f t="shared" si="0"/>
        <v>519</v>
      </c>
      <c r="L34" s="25">
        <f t="shared" si="11"/>
        <v>74.2</v>
      </c>
      <c r="M34" s="26">
        <f t="shared" si="12"/>
        <v>22.26</v>
      </c>
      <c r="N34" s="26">
        <v>61</v>
      </c>
      <c r="O34" s="26">
        <f t="shared" si="3"/>
        <v>42.7</v>
      </c>
      <c r="P34" s="26">
        <f t="shared" si="13"/>
        <v>64.96</v>
      </c>
    </row>
    <row r="35" spans="1:16" s="1" customFormat="1" ht="21" customHeight="1">
      <c r="A35" s="9" t="s">
        <v>71</v>
      </c>
      <c r="B35" s="13" t="s">
        <v>72</v>
      </c>
      <c r="C35" s="10" t="s">
        <v>11</v>
      </c>
      <c r="D35" s="18">
        <v>78</v>
      </c>
      <c r="E35" s="18">
        <v>68</v>
      </c>
      <c r="F35" s="18">
        <v>87</v>
      </c>
      <c r="G35" s="18">
        <v>84</v>
      </c>
      <c r="H35" s="18">
        <v>82</v>
      </c>
      <c r="I35" s="18">
        <v>75</v>
      </c>
      <c r="J35" s="18">
        <v>77</v>
      </c>
      <c r="K35" s="18">
        <f t="shared" si="0"/>
        <v>551</v>
      </c>
      <c r="L35" s="25">
        <f t="shared" si="11"/>
        <v>79.2</v>
      </c>
      <c r="M35" s="26">
        <f t="shared" si="12"/>
        <v>23.76</v>
      </c>
      <c r="N35" s="26">
        <v>67</v>
      </c>
      <c r="O35" s="26">
        <f t="shared" si="3"/>
        <v>46.9</v>
      </c>
      <c r="P35" s="26">
        <f t="shared" si="13"/>
        <v>70.66</v>
      </c>
    </row>
    <row r="36" spans="1:16" s="1" customFormat="1" ht="21" customHeight="1">
      <c r="A36" s="9" t="s">
        <v>73</v>
      </c>
      <c r="B36" s="13" t="s">
        <v>74</v>
      </c>
      <c r="C36" s="10" t="s">
        <v>11</v>
      </c>
      <c r="D36" s="18">
        <v>75</v>
      </c>
      <c r="E36" s="18">
        <v>75</v>
      </c>
      <c r="F36" s="18">
        <v>86</v>
      </c>
      <c r="G36" s="18">
        <v>72</v>
      </c>
      <c r="H36" s="18">
        <v>78</v>
      </c>
      <c r="I36" s="18">
        <v>77</v>
      </c>
      <c r="J36" s="18">
        <v>75</v>
      </c>
      <c r="K36" s="18">
        <f t="shared" si="0"/>
        <v>538</v>
      </c>
      <c r="L36" s="25">
        <f t="shared" si="11"/>
        <v>76</v>
      </c>
      <c r="M36" s="26">
        <f t="shared" si="12"/>
        <v>22.8</v>
      </c>
      <c r="N36" s="26">
        <v>61</v>
      </c>
      <c r="O36" s="26">
        <f t="shared" si="3"/>
        <v>42.7</v>
      </c>
      <c r="P36" s="26">
        <f t="shared" si="13"/>
        <v>65.5</v>
      </c>
    </row>
    <row r="37" spans="1:16" s="1" customFormat="1" ht="21" customHeight="1">
      <c r="A37" s="9" t="s">
        <v>75</v>
      </c>
      <c r="B37" s="13" t="s">
        <v>76</v>
      </c>
      <c r="C37" s="10" t="s">
        <v>11</v>
      </c>
      <c r="D37" s="18">
        <v>80</v>
      </c>
      <c r="E37" s="18">
        <v>82</v>
      </c>
      <c r="F37" s="18">
        <v>78</v>
      </c>
      <c r="G37" s="18">
        <v>78</v>
      </c>
      <c r="H37" s="18">
        <v>87</v>
      </c>
      <c r="I37" s="18">
        <v>80</v>
      </c>
      <c r="J37" s="18">
        <v>80</v>
      </c>
      <c r="K37" s="18">
        <f t="shared" si="0"/>
        <v>565</v>
      </c>
      <c r="L37" s="25">
        <f t="shared" si="11"/>
        <v>80</v>
      </c>
      <c r="M37" s="26">
        <f t="shared" si="12"/>
        <v>24</v>
      </c>
      <c r="N37" s="26">
        <v>62</v>
      </c>
      <c r="O37" s="26">
        <f t="shared" si="3"/>
        <v>43.4</v>
      </c>
      <c r="P37" s="26">
        <f t="shared" si="13"/>
        <v>67.4</v>
      </c>
    </row>
    <row r="38" spans="1:16" s="1" customFormat="1" ht="21" customHeight="1">
      <c r="A38" s="9" t="s">
        <v>77</v>
      </c>
      <c r="B38" s="13" t="s">
        <v>78</v>
      </c>
      <c r="C38" s="10" t="s">
        <v>11</v>
      </c>
      <c r="D38" s="18">
        <v>78</v>
      </c>
      <c r="E38" s="18">
        <v>78</v>
      </c>
      <c r="F38" s="18">
        <v>86</v>
      </c>
      <c r="G38" s="18">
        <v>81</v>
      </c>
      <c r="H38" s="18">
        <v>87</v>
      </c>
      <c r="I38" s="18">
        <v>80</v>
      </c>
      <c r="J38" s="18">
        <v>77</v>
      </c>
      <c r="K38" s="18">
        <f t="shared" si="0"/>
        <v>567</v>
      </c>
      <c r="L38" s="25">
        <f t="shared" si="11"/>
        <v>80.6</v>
      </c>
      <c r="M38" s="26">
        <f t="shared" si="12"/>
        <v>24.18</v>
      </c>
      <c r="N38" s="26">
        <v>78</v>
      </c>
      <c r="O38" s="26">
        <f t="shared" si="3"/>
        <v>54.6</v>
      </c>
      <c r="P38" s="26">
        <f t="shared" si="13"/>
        <v>78.78</v>
      </c>
    </row>
    <row r="39" spans="1:16" s="1" customFormat="1" ht="21" customHeight="1">
      <c r="A39" s="9" t="s">
        <v>79</v>
      </c>
      <c r="B39" s="13" t="s">
        <v>80</v>
      </c>
      <c r="C39" s="10" t="s">
        <v>11</v>
      </c>
      <c r="D39" s="18">
        <v>70</v>
      </c>
      <c r="E39" s="18">
        <v>76</v>
      </c>
      <c r="F39" s="18">
        <v>82</v>
      </c>
      <c r="G39" s="18">
        <v>78</v>
      </c>
      <c r="H39" s="18">
        <v>80</v>
      </c>
      <c r="I39" s="18">
        <v>75</v>
      </c>
      <c r="J39" s="18">
        <v>74</v>
      </c>
      <c r="K39" s="18">
        <f t="shared" si="0"/>
        <v>535</v>
      </c>
      <c r="L39" s="25">
        <f t="shared" si="11"/>
        <v>76.6</v>
      </c>
      <c r="M39" s="26">
        <f t="shared" si="12"/>
        <v>22.98</v>
      </c>
      <c r="N39" s="26">
        <v>58</v>
      </c>
      <c r="O39" s="26">
        <f t="shared" si="3"/>
        <v>40.6</v>
      </c>
      <c r="P39" s="26">
        <f t="shared" si="13"/>
        <v>63.58</v>
      </c>
    </row>
    <row r="40" spans="1:16" s="1" customFormat="1" ht="21" customHeight="1">
      <c r="A40" s="9" t="s">
        <v>81</v>
      </c>
      <c r="B40" s="13" t="s">
        <v>82</v>
      </c>
      <c r="C40" s="10" t="s">
        <v>11</v>
      </c>
      <c r="D40" s="18">
        <v>65</v>
      </c>
      <c r="E40" s="18">
        <v>61</v>
      </c>
      <c r="F40" s="18">
        <v>78</v>
      </c>
      <c r="G40" s="18">
        <v>70</v>
      </c>
      <c r="H40" s="18">
        <v>78</v>
      </c>
      <c r="I40" s="18">
        <v>76</v>
      </c>
      <c r="J40" s="18">
        <v>70</v>
      </c>
      <c r="K40" s="18">
        <f t="shared" si="0"/>
        <v>498</v>
      </c>
      <c r="L40" s="25">
        <f t="shared" si="11"/>
        <v>71.8</v>
      </c>
      <c r="M40" s="26">
        <f t="shared" si="12"/>
        <v>21.54</v>
      </c>
      <c r="N40" s="26">
        <v>58</v>
      </c>
      <c r="O40" s="26">
        <f t="shared" si="3"/>
        <v>40.6</v>
      </c>
      <c r="P40" s="26">
        <f t="shared" si="13"/>
        <v>62.14</v>
      </c>
    </row>
    <row r="41" spans="1:16" s="1" customFormat="1" ht="21" customHeight="1">
      <c r="A41" s="9" t="s">
        <v>83</v>
      </c>
      <c r="B41" s="13" t="s">
        <v>84</v>
      </c>
      <c r="C41" s="10" t="s">
        <v>11</v>
      </c>
      <c r="D41" s="18">
        <v>70</v>
      </c>
      <c r="E41" s="18">
        <v>67</v>
      </c>
      <c r="F41" s="18">
        <v>70</v>
      </c>
      <c r="G41" s="18">
        <v>75</v>
      </c>
      <c r="H41" s="18">
        <v>70</v>
      </c>
      <c r="I41" s="18">
        <v>73</v>
      </c>
      <c r="J41" s="18">
        <v>74</v>
      </c>
      <c r="K41" s="18">
        <f t="shared" si="0"/>
        <v>499</v>
      </c>
      <c r="L41" s="25">
        <f t="shared" si="11"/>
        <v>71.4</v>
      </c>
      <c r="M41" s="26">
        <f t="shared" si="12"/>
        <v>21.42</v>
      </c>
      <c r="N41" s="26">
        <v>60</v>
      </c>
      <c r="O41" s="26">
        <f t="shared" si="3"/>
        <v>42</v>
      </c>
      <c r="P41" s="26">
        <f t="shared" si="13"/>
        <v>63.42</v>
      </c>
    </row>
    <row r="42" spans="1:16" s="1" customFormat="1" ht="21" customHeight="1">
      <c r="A42" s="9" t="s">
        <v>85</v>
      </c>
      <c r="B42" s="13" t="s">
        <v>86</v>
      </c>
      <c r="C42" s="10" t="s">
        <v>11</v>
      </c>
      <c r="D42" s="18">
        <v>83</v>
      </c>
      <c r="E42" s="18">
        <v>87</v>
      </c>
      <c r="F42" s="18">
        <v>85</v>
      </c>
      <c r="G42" s="18">
        <v>78</v>
      </c>
      <c r="H42" s="18">
        <v>82</v>
      </c>
      <c r="I42" s="18">
        <v>79</v>
      </c>
      <c r="J42" s="18">
        <v>76</v>
      </c>
      <c r="K42" s="18">
        <f t="shared" si="0"/>
        <v>570</v>
      </c>
      <c r="L42" s="25">
        <f t="shared" si="11"/>
        <v>81.4</v>
      </c>
      <c r="M42" s="26">
        <f t="shared" si="12"/>
        <v>24.42</v>
      </c>
      <c r="N42" s="26">
        <v>58</v>
      </c>
      <c r="O42" s="26">
        <f t="shared" si="3"/>
        <v>40.6</v>
      </c>
      <c r="P42" s="26">
        <f t="shared" si="13"/>
        <v>65.02</v>
      </c>
    </row>
    <row r="43" spans="1:16" s="1" customFormat="1" ht="21" customHeight="1">
      <c r="A43" s="9" t="s">
        <v>87</v>
      </c>
      <c r="B43" s="13" t="s">
        <v>88</v>
      </c>
      <c r="C43" s="10" t="s">
        <v>11</v>
      </c>
      <c r="D43" s="18">
        <v>73</v>
      </c>
      <c r="E43" s="18">
        <v>80</v>
      </c>
      <c r="F43" s="18">
        <v>80</v>
      </c>
      <c r="G43" s="18">
        <v>79</v>
      </c>
      <c r="H43" s="18">
        <v>73</v>
      </c>
      <c r="I43" s="18">
        <v>72</v>
      </c>
      <c r="J43" s="18">
        <v>75</v>
      </c>
      <c r="K43" s="18">
        <f t="shared" si="0"/>
        <v>532</v>
      </c>
      <c r="L43" s="25">
        <f t="shared" si="11"/>
        <v>76</v>
      </c>
      <c r="M43" s="26">
        <f t="shared" si="12"/>
        <v>22.8</v>
      </c>
      <c r="N43" s="26">
        <v>69</v>
      </c>
      <c r="O43" s="26">
        <f t="shared" si="3"/>
        <v>48.3</v>
      </c>
      <c r="P43" s="26">
        <f t="shared" si="13"/>
        <v>71.1</v>
      </c>
    </row>
    <row r="44" spans="1:16" s="1" customFormat="1" ht="16.5">
      <c r="A44" s="9" t="s">
        <v>89</v>
      </c>
      <c r="B44" s="13" t="s">
        <v>90</v>
      </c>
      <c r="C44" s="10" t="s">
        <v>11</v>
      </c>
      <c r="D44" s="18">
        <v>84</v>
      </c>
      <c r="E44" s="18">
        <v>79</v>
      </c>
      <c r="F44" s="18">
        <v>88</v>
      </c>
      <c r="G44" s="18">
        <v>85</v>
      </c>
      <c r="H44" s="18">
        <v>82</v>
      </c>
      <c r="I44" s="18">
        <v>76</v>
      </c>
      <c r="J44" s="18">
        <v>78</v>
      </c>
      <c r="K44" s="18">
        <f t="shared" si="0"/>
        <v>572</v>
      </c>
      <c r="L44" s="25">
        <f t="shared" si="11"/>
        <v>81.6</v>
      </c>
      <c r="M44" s="26">
        <f t="shared" si="12"/>
        <v>24.48</v>
      </c>
      <c r="N44" s="26">
        <v>62</v>
      </c>
      <c r="O44" s="26">
        <f t="shared" si="3"/>
        <v>43.4</v>
      </c>
      <c r="P44" s="26">
        <f t="shared" si="13"/>
        <v>67.88</v>
      </c>
    </row>
    <row r="45" spans="1:16" s="1" customFormat="1" ht="16.5">
      <c r="A45" s="9" t="s">
        <v>91</v>
      </c>
      <c r="B45" s="13" t="s">
        <v>92</v>
      </c>
      <c r="C45" s="10" t="s">
        <v>11</v>
      </c>
      <c r="D45" s="18">
        <v>65</v>
      </c>
      <c r="E45" s="18">
        <v>60</v>
      </c>
      <c r="F45" s="18">
        <v>72</v>
      </c>
      <c r="G45" s="18">
        <v>65</v>
      </c>
      <c r="H45" s="18">
        <v>69</v>
      </c>
      <c r="I45" s="18">
        <v>71</v>
      </c>
      <c r="J45" s="18">
        <v>76</v>
      </c>
      <c r="K45" s="18">
        <f t="shared" si="0"/>
        <v>478</v>
      </c>
      <c r="L45" s="25">
        <f t="shared" si="11"/>
        <v>68.4</v>
      </c>
      <c r="M45" s="26">
        <f t="shared" si="12"/>
        <v>20.52</v>
      </c>
      <c r="N45" s="26">
        <v>59</v>
      </c>
      <c r="O45" s="26">
        <f t="shared" si="3"/>
        <v>41.3</v>
      </c>
      <c r="P45" s="26">
        <f t="shared" si="13"/>
        <v>61.82</v>
      </c>
    </row>
    <row r="46" spans="1:16" s="1" customFormat="1" ht="16.5">
      <c r="A46" s="9" t="s">
        <v>93</v>
      </c>
      <c r="B46" s="13" t="s">
        <v>94</v>
      </c>
      <c r="C46" s="10" t="s">
        <v>11</v>
      </c>
      <c r="D46" s="18">
        <v>80</v>
      </c>
      <c r="E46" s="18">
        <v>86</v>
      </c>
      <c r="F46" s="18">
        <v>87</v>
      </c>
      <c r="G46" s="18">
        <v>87</v>
      </c>
      <c r="H46" s="18">
        <v>89</v>
      </c>
      <c r="I46" s="18">
        <v>83</v>
      </c>
      <c r="J46" s="18">
        <v>80</v>
      </c>
      <c r="K46" s="18">
        <f t="shared" si="0"/>
        <v>592</v>
      </c>
      <c r="L46" s="25">
        <f t="shared" si="11"/>
        <v>84.6</v>
      </c>
      <c r="M46" s="26">
        <f t="shared" si="12"/>
        <v>25.38</v>
      </c>
      <c r="N46" s="26">
        <v>65</v>
      </c>
      <c r="O46" s="26">
        <f t="shared" si="3"/>
        <v>45.5</v>
      </c>
      <c r="P46" s="26">
        <f t="shared" si="13"/>
        <v>70.88</v>
      </c>
    </row>
    <row r="47" spans="1:16" s="1" customFormat="1" ht="16.5">
      <c r="A47" s="9" t="s">
        <v>95</v>
      </c>
      <c r="B47" s="13" t="s">
        <v>96</v>
      </c>
      <c r="C47" s="10" t="s">
        <v>11</v>
      </c>
      <c r="D47" s="18">
        <v>75</v>
      </c>
      <c r="E47" s="18">
        <v>80</v>
      </c>
      <c r="F47" s="18">
        <v>85</v>
      </c>
      <c r="G47" s="18">
        <v>80</v>
      </c>
      <c r="H47" s="18">
        <v>85</v>
      </c>
      <c r="I47" s="18">
        <v>81</v>
      </c>
      <c r="J47" s="18">
        <v>75</v>
      </c>
      <c r="K47" s="18">
        <f t="shared" si="0"/>
        <v>561</v>
      </c>
      <c r="L47" s="25">
        <f t="shared" si="11"/>
        <v>80.2</v>
      </c>
      <c r="M47" s="26">
        <f t="shared" si="12"/>
        <v>24.06</v>
      </c>
      <c r="N47" s="26">
        <v>60</v>
      </c>
      <c r="O47" s="26">
        <f t="shared" si="3"/>
        <v>42</v>
      </c>
      <c r="P47" s="26">
        <f t="shared" si="13"/>
        <v>66.06</v>
      </c>
    </row>
    <row r="48" spans="1:16" s="1" customFormat="1" ht="16.5">
      <c r="A48" s="9" t="s">
        <v>97</v>
      </c>
      <c r="B48" s="13" t="s">
        <v>98</v>
      </c>
      <c r="C48" s="10" t="s">
        <v>11</v>
      </c>
      <c r="D48" s="18">
        <v>70</v>
      </c>
      <c r="E48" s="18">
        <v>72</v>
      </c>
      <c r="F48" s="18">
        <v>80</v>
      </c>
      <c r="G48" s="18">
        <v>74</v>
      </c>
      <c r="H48" s="18">
        <v>78</v>
      </c>
      <c r="I48" s="18">
        <v>75</v>
      </c>
      <c r="J48" s="18">
        <v>75</v>
      </c>
      <c r="K48" s="18">
        <f t="shared" si="0"/>
        <v>524</v>
      </c>
      <c r="L48" s="25">
        <f t="shared" si="11"/>
        <v>74.8</v>
      </c>
      <c r="M48" s="26">
        <f t="shared" si="12"/>
        <v>22.44</v>
      </c>
      <c r="N48" s="26">
        <v>64</v>
      </c>
      <c r="O48" s="26">
        <f t="shared" si="3"/>
        <v>44.8</v>
      </c>
      <c r="P48" s="26">
        <f t="shared" si="13"/>
        <v>67.24</v>
      </c>
    </row>
    <row r="49" spans="1:16" s="1" customFormat="1" ht="16.5">
      <c r="A49" s="9" t="s">
        <v>99</v>
      </c>
      <c r="B49" s="13" t="s">
        <v>100</v>
      </c>
      <c r="C49" s="10" t="s">
        <v>11</v>
      </c>
      <c r="D49" s="18">
        <v>72</v>
      </c>
      <c r="E49" s="18">
        <v>78</v>
      </c>
      <c r="F49" s="18">
        <v>85</v>
      </c>
      <c r="G49" s="18">
        <v>80</v>
      </c>
      <c r="H49" s="18">
        <v>78</v>
      </c>
      <c r="I49" s="18">
        <v>76</v>
      </c>
      <c r="J49" s="18">
        <v>78</v>
      </c>
      <c r="K49" s="18">
        <f t="shared" si="0"/>
        <v>547</v>
      </c>
      <c r="L49" s="25">
        <f t="shared" si="11"/>
        <v>78</v>
      </c>
      <c r="M49" s="26">
        <f t="shared" si="12"/>
        <v>23.4</v>
      </c>
      <c r="N49" s="26">
        <v>63</v>
      </c>
      <c r="O49" s="26">
        <f t="shared" si="3"/>
        <v>44.1</v>
      </c>
      <c r="P49" s="26">
        <f t="shared" si="13"/>
        <v>67.5</v>
      </c>
    </row>
    <row r="50" spans="1:16" s="1" customFormat="1" ht="16.5">
      <c r="A50" s="9" t="s">
        <v>101</v>
      </c>
      <c r="B50" s="13" t="s">
        <v>102</v>
      </c>
      <c r="C50" s="10" t="s">
        <v>11</v>
      </c>
      <c r="D50" s="18">
        <v>80</v>
      </c>
      <c r="E50" s="18">
        <v>76</v>
      </c>
      <c r="F50" s="18">
        <v>86</v>
      </c>
      <c r="G50" s="18">
        <v>81</v>
      </c>
      <c r="H50" s="18">
        <v>89</v>
      </c>
      <c r="I50" s="18">
        <v>85</v>
      </c>
      <c r="J50" s="18">
        <v>80</v>
      </c>
      <c r="K50" s="18">
        <f t="shared" si="0"/>
        <v>577</v>
      </c>
      <c r="L50" s="25">
        <f t="shared" si="11"/>
        <v>82.4</v>
      </c>
      <c r="M50" s="26">
        <f t="shared" si="12"/>
        <v>24.72</v>
      </c>
      <c r="N50" s="26">
        <v>58</v>
      </c>
      <c r="O50" s="26">
        <f t="shared" si="3"/>
        <v>40.6</v>
      </c>
      <c r="P50" s="26">
        <f t="shared" si="13"/>
        <v>65.32</v>
      </c>
    </row>
    <row r="51" spans="1:16" s="1" customFormat="1" ht="16.5">
      <c r="A51" s="9" t="s">
        <v>103</v>
      </c>
      <c r="B51" s="13" t="s">
        <v>104</v>
      </c>
      <c r="C51" s="10" t="s">
        <v>11</v>
      </c>
      <c r="D51" s="18">
        <v>85</v>
      </c>
      <c r="E51" s="18">
        <v>84</v>
      </c>
      <c r="F51" s="18">
        <v>82</v>
      </c>
      <c r="G51" s="18">
        <v>79</v>
      </c>
      <c r="H51" s="18">
        <v>90</v>
      </c>
      <c r="I51" s="18">
        <v>83</v>
      </c>
      <c r="J51" s="18">
        <v>80</v>
      </c>
      <c r="K51" s="18">
        <f t="shared" si="0"/>
        <v>583</v>
      </c>
      <c r="L51" s="25">
        <f t="shared" si="11"/>
        <v>82.8</v>
      </c>
      <c r="M51" s="26">
        <f t="shared" si="12"/>
        <v>24.84</v>
      </c>
      <c r="N51" s="26">
        <v>66</v>
      </c>
      <c r="O51" s="26">
        <f t="shared" si="3"/>
        <v>46.2</v>
      </c>
      <c r="P51" s="26">
        <f t="shared" si="13"/>
        <v>71.04</v>
      </c>
    </row>
    <row r="52" spans="1:16" s="1" customFormat="1" ht="16.5">
      <c r="A52" s="9" t="s">
        <v>105</v>
      </c>
      <c r="B52" s="13" t="s">
        <v>106</v>
      </c>
      <c r="C52" s="10" t="s">
        <v>11</v>
      </c>
      <c r="D52" s="18">
        <v>83</v>
      </c>
      <c r="E52" s="18">
        <v>79</v>
      </c>
      <c r="F52" s="18">
        <v>84</v>
      </c>
      <c r="G52" s="18">
        <v>78</v>
      </c>
      <c r="H52" s="18">
        <v>85</v>
      </c>
      <c r="I52" s="18">
        <v>79</v>
      </c>
      <c r="J52" s="18">
        <v>78</v>
      </c>
      <c r="K52" s="18">
        <f t="shared" si="0"/>
        <v>566</v>
      </c>
      <c r="L52" s="25">
        <f t="shared" si="11"/>
        <v>80.6</v>
      </c>
      <c r="M52" s="26">
        <f t="shared" si="12"/>
        <v>24.18</v>
      </c>
      <c r="N52" s="26">
        <v>62</v>
      </c>
      <c r="O52" s="26">
        <f t="shared" si="3"/>
        <v>43.4</v>
      </c>
      <c r="P52" s="26">
        <f t="shared" si="13"/>
        <v>67.58</v>
      </c>
    </row>
    <row r="53" spans="1:16" s="1" customFormat="1" ht="16.5">
      <c r="A53" s="9" t="s">
        <v>107</v>
      </c>
      <c r="B53" s="13" t="s">
        <v>108</v>
      </c>
      <c r="C53" s="10" t="s">
        <v>11</v>
      </c>
      <c r="D53" s="18">
        <v>75</v>
      </c>
      <c r="E53" s="18">
        <v>67</v>
      </c>
      <c r="F53" s="18">
        <v>75</v>
      </c>
      <c r="G53" s="18">
        <v>74</v>
      </c>
      <c r="H53" s="18">
        <v>78</v>
      </c>
      <c r="I53" s="18">
        <v>76</v>
      </c>
      <c r="J53" s="18">
        <v>75</v>
      </c>
      <c r="K53" s="18">
        <f t="shared" si="0"/>
        <v>520</v>
      </c>
      <c r="L53" s="25">
        <f t="shared" si="11"/>
        <v>75</v>
      </c>
      <c r="M53" s="26">
        <f t="shared" si="12"/>
        <v>22.5</v>
      </c>
      <c r="N53" s="26">
        <v>60</v>
      </c>
      <c r="O53" s="26">
        <f t="shared" si="3"/>
        <v>42</v>
      </c>
      <c r="P53" s="26">
        <f t="shared" si="13"/>
        <v>64.5</v>
      </c>
    </row>
    <row r="54" spans="1:16" s="1" customFormat="1" ht="16.5">
      <c r="A54" s="9" t="s">
        <v>109</v>
      </c>
      <c r="B54" s="13" t="s">
        <v>110</v>
      </c>
      <c r="C54" s="10" t="s">
        <v>11</v>
      </c>
      <c r="D54" s="18">
        <v>80</v>
      </c>
      <c r="E54" s="18">
        <v>82</v>
      </c>
      <c r="F54" s="18">
        <v>84</v>
      </c>
      <c r="G54" s="18">
        <v>75</v>
      </c>
      <c r="H54" s="18">
        <v>78</v>
      </c>
      <c r="I54" s="18">
        <v>75</v>
      </c>
      <c r="J54" s="18">
        <v>77</v>
      </c>
      <c r="K54" s="18">
        <f t="shared" si="0"/>
        <v>551</v>
      </c>
      <c r="L54" s="25">
        <f t="shared" si="11"/>
        <v>78.4</v>
      </c>
      <c r="M54" s="26">
        <f t="shared" si="12"/>
        <v>23.52</v>
      </c>
      <c r="N54" s="26">
        <v>67</v>
      </c>
      <c r="O54" s="26">
        <f t="shared" si="3"/>
        <v>46.9</v>
      </c>
      <c r="P54" s="26">
        <f t="shared" si="13"/>
        <v>70.42</v>
      </c>
    </row>
    <row r="55" spans="1:16" s="1" customFormat="1" ht="16.5">
      <c r="A55" s="9" t="s">
        <v>111</v>
      </c>
      <c r="B55" s="13" t="s">
        <v>112</v>
      </c>
      <c r="C55" s="10" t="s">
        <v>11</v>
      </c>
      <c r="D55" s="18">
        <v>68</v>
      </c>
      <c r="E55" s="18">
        <v>75</v>
      </c>
      <c r="F55" s="18">
        <v>79</v>
      </c>
      <c r="G55" s="18">
        <v>76</v>
      </c>
      <c r="H55" s="18">
        <v>75</v>
      </c>
      <c r="I55" s="18">
        <v>76</v>
      </c>
      <c r="J55" s="18">
        <v>78</v>
      </c>
      <c r="K55" s="18">
        <f t="shared" si="0"/>
        <v>527</v>
      </c>
      <c r="L55" s="25">
        <f t="shared" si="11"/>
        <v>76</v>
      </c>
      <c r="M55" s="26">
        <f t="shared" si="12"/>
        <v>22.8</v>
      </c>
      <c r="N55" s="26">
        <v>60</v>
      </c>
      <c r="O55" s="26">
        <f t="shared" si="3"/>
        <v>42</v>
      </c>
      <c r="P55" s="26">
        <f t="shared" si="13"/>
        <v>64.8</v>
      </c>
    </row>
    <row r="56" spans="1:16" s="1" customFormat="1" ht="16.5">
      <c r="A56" s="9" t="s">
        <v>113</v>
      </c>
      <c r="B56" s="13" t="s">
        <v>114</v>
      </c>
      <c r="C56" s="10" t="s">
        <v>11</v>
      </c>
      <c r="D56" s="18">
        <v>78</v>
      </c>
      <c r="E56" s="18">
        <v>73</v>
      </c>
      <c r="F56" s="18">
        <v>79</v>
      </c>
      <c r="G56" s="18">
        <v>72</v>
      </c>
      <c r="H56" s="18">
        <v>75</v>
      </c>
      <c r="I56" s="18">
        <v>75</v>
      </c>
      <c r="J56" s="18">
        <v>75</v>
      </c>
      <c r="K56" s="18">
        <f t="shared" si="0"/>
        <v>527</v>
      </c>
      <c r="L56" s="25">
        <f t="shared" si="11"/>
        <v>75.2</v>
      </c>
      <c r="M56" s="26">
        <f t="shared" si="12"/>
        <v>22.56</v>
      </c>
      <c r="N56" s="26">
        <v>66</v>
      </c>
      <c r="O56" s="26">
        <f t="shared" si="3"/>
        <v>46.2</v>
      </c>
      <c r="P56" s="26">
        <f t="shared" si="13"/>
        <v>68.76</v>
      </c>
    </row>
    <row r="57" spans="1:16" s="1" customFormat="1" ht="16.5">
      <c r="A57" s="9" t="s">
        <v>115</v>
      </c>
      <c r="B57" s="13" t="s">
        <v>116</v>
      </c>
      <c r="C57" s="10" t="s">
        <v>11</v>
      </c>
      <c r="D57" s="18">
        <v>87</v>
      </c>
      <c r="E57" s="18">
        <v>88</v>
      </c>
      <c r="F57" s="18">
        <v>88</v>
      </c>
      <c r="G57" s="18">
        <v>87</v>
      </c>
      <c r="H57" s="18">
        <v>86</v>
      </c>
      <c r="I57" s="18">
        <v>77</v>
      </c>
      <c r="J57" s="18">
        <v>79</v>
      </c>
      <c r="K57" s="18">
        <f t="shared" si="0"/>
        <v>592</v>
      </c>
      <c r="L57" s="25">
        <f t="shared" si="11"/>
        <v>85.4</v>
      </c>
      <c r="M57" s="26">
        <f t="shared" si="12"/>
        <v>25.62</v>
      </c>
      <c r="N57" s="26">
        <v>72</v>
      </c>
      <c r="O57" s="26">
        <f t="shared" si="3"/>
        <v>50.4</v>
      </c>
      <c r="P57" s="26">
        <f t="shared" si="13"/>
        <v>76.02</v>
      </c>
    </row>
    <row r="58" spans="1:16" s="1" customFormat="1" ht="16.5">
      <c r="A58" s="9" t="s">
        <v>117</v>
      </c>
      <c r="B58" s="13" t="s">
        <v>118</v>
      </c>
      <c r="C58" s="10" t="s">
        <v>11</v>
      </c>
      <c r="D58" s="18">
        <v>80</v>
      </c>
      <c r="E58" s="18">
        <v>83</v>
      </c>
      <c r="F58" s="18">
        <v>84</v>
      </c>
      <c r="G58" s="18">
        <v>76</v>
      </c>
      <c r="H58" s="18">
        <v>89</v>
      </c>
      <c r="I58" s="18">
        <v>79</v>
      </c>
      <c r="J58" s="18">
        <v>78</v>
      </c>
      <c r="K58" s="18">
        <f t="shared" si="0"/>
        <v>569</v>
      </c>
      <c r="L58" s="25">
        <f t="shared" si="11"/>
        <v>80.8</v>
      </c>
      <c r="M58" s="26">
        <f t="shared" si="12"/>
        <v>24.24</v>
      </c>
      <c r="N58" s="26">
        <v>74</v>
      </c>
      <c r="O58" s="26">
        <f t="shared" si="3"/>
        <v>51.8</v>
      </c>
      <c r="P58" s="26">
        <f t="shared" si="13"/>
        <v>76.04</v>
      </c>
    </row>
    <row r="59" spans="1:16" s="1" customFormat="1" ht="16.5">
      <c r="A59" s="9" t="s">
        <v>119</v>
      </c>
      <c r="B59" s="13" t="s">
        <v>120</v>
      </c>
      <c r="C59" s="10" t="s">
        <v>11</v>
      </c>
      <c r="D59" s="18">
        <v>70</v>
      </c>
      <c r="E59" s="18">
        <v>77</v>
      </c>
      <c r="F59" s="18">
        <v>79</v>
      </c>
      <c r="G59" s="18">
        <v>73</v>
      </c>
      <c r="H59" s="18">
        <v>75</v>
      </c>
      <c r="I59" s="18">
        <v>78</v>
      </c>
      <c r="J59" s="18">
        <v>75</v>
      </c>
      <c r="K59" s="18">
        <f t="shared" si="0"/>
        <v>527</v>
      </c>
      <c r="L59" s="25">
        <f t="shared" si="11"/>
        <v>75.6</v>
      </c>
      <c r="M59" s="26">
        <f t="shared" si="12"/>
        <v>22.68</v>
      </c>
      <c r="N59" s="26">
        <v>63</v>
      </c>
      <c r="O59" s="26">
        <f t="shared" si="3"/>
        <v>44.1</v>
      </c>
      <c r="P59" s="26">
        <f t="shared" si="13"/>
        <v>66.78</v>
      </c>
    </row>
    <row r="60" spans="1:256" s="15" customFormat="1" ht="16.5">
      <c r="A60" s="23">
        <v>2022010462</v>
      </c>
      <c r="B60" s="23" t="s">
        <v>121</v>
      </c>
      <c r="C60" s="21" t="s">
        <v>11</v>
      </c>
      <c r="D60" s="22"/>
      <c r="E60" s="22"/>
      <c r="F60" s="22"/>
      <c r="G60" s="22"/>
      <c r="H60" s="22"/>
      <c r="I60" s="22"/>
      <c r="J60" s="22"/>
      <c r="K60" s="22">
        <f t="shared" si="0"/>
        <v>0</v>
      </c>
      <c r="L60" s="27" t="s">
        <v>20</v>
      </c>
      <c r="M60" s="27" t="s">
        <v>20</v>
      </c>
      <c r="N60" s="28">
        <v>59</v>
      </c>
      <c r="O60" s="28">
        <f t="shared" si="3"/>
        <v>41.3</v>
      </c>
      <c r="P60" s="27" t="s">
        <v>20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16" s="1" customFormat="1" ht="16.5">
      <c r="A61" s="9" t="s">
        <v>122</v>
      </c>
      <c r="B61" s="13" t="s">
        <v>123</v>
      </c>
      <c r="C61" s="10" t="s">
        <v>11</v>
      </c>
      <c r="D61" s="18">
        <v>69</v>
      </c>
      <c r="E61" s="18">
        <v>72</v>
      </c>
      <c r="F61" s="18">
        <v>79</v>
      </c>
      <c r="G61" s="18">
        <v>72</v>
      </c>
      <c r="H61" s="18">
        <v>70</v>
      </c>
      <c r="I61" s="18">
        <v>75</v>
      </c>
      <c r="J61" s="18">
        <v>75</v>
      </c>
      <c r="K61" s="18">
        <f t="shared" si="0"/>
        <v>512</v>
      </c>
      <c r="L61" s="25">
        <f aca="true" t="shared" si="14" ref="L61:L66">TRIMMEAN(D61:J61,2/7)</f>
        <v>72.8</v>
      </c>
      <c r="M61" s="26">
        <f aca="true" t="shared" si="15" ref="M61:M66">L61*0.3</f>
        <v>21.84</v>
      </c>
      <c r="N61" s="26">
        <v>60</v>
      </c>
      <c r="O61" s="26">
        <f t="shared" si="3"/>
        <v>42</v>
      </c>
      <c r="P61" s="26">
        <f aca="true" t="shared" si="16" ref="P61:P66">O61+M61</f>
        <v>63.84</v>
      </c>
    </row>
    <row r="62" spans="1:16" s="1" customFormat="1" ht="16.5">
      <c r="A62" s="9" t="s">
        <v>124</v>
      </c>
      <c r="B62" s="13" t="s">
        <v>125</v>
      </c>
      <c r="C62" s="10" t="s">
        <v>11</v>
      </c>
      <c r="D62" s="18">
        <v>70</v>
      </c>
      <c r="E62" s="18">
        <v>70</v>
      </c>
      <c r="F62" s="18">
        <v>80</v>
      </c>
      <c r="G62" s="18">
        <v>75</v>
      </c>
      <c r="H62" s="18">
        <v>82</v>
      </c>
      <c r="I62" s="18">
        <v>76</v>
      </c>
      <c r="J62" s="18">
        <v>76</v>
      </c>
      <c r="K62" s="18">
        <f t="shared" si="0"/>
        <v>529</v>
      </c>
      <c r="L62" s="25">
        <f t="shared" si="14"/>
        <v>75.4</v>
      </c>
      <c r="M62" s="26">
        <f t="shared" si="15"/>
        <v>22.62</v>
      </c>
      <c r="N62" s="26">
        <v>63</v>
      </c>
      <c r="O62" s="26">
        <f t="shared" si="3"/>
        <v>44.1</v>
      </c>
      <c r="P62" s="26">
        <f t="shared" si="16"/>
        <v>66.72</v>
      </c>
    </row>
    <row r="63" spans="1:16" s="1" customFormat="1" ht="16.5">
      <c r="A63" s="9" t="s">
        <v>126</v>
      </c>
      <c r="B63" s="13" t="s">
        <v>127</v>
      </c>
      <c r="C63" s="10" t="s">
        <v>11</v>
      </c>
      <c r="D63" s="18">
        <v>68</v>
      </c>
      <c r="E63" s="18">
        <v>68</v>
      </c>
      <c r="F63" s="18">
        <v>75</v>
      </c>
      <c r="G63" s="18">
        <v>68</v>
      </c>
      <c r="H63" s="18">
        <v>68</v>
      </c>
      <c r="I63" s="18">
        <v>72</v>
      </c>
      <c r="J63" s="18">
        <v>74</v>
      </c>
      <c r="K63" s="18">
        <f t="shared" si="0"/>
        <v>493</v>
      </c>
      <c r="L63" s="25">
        <f t="shared" si="14"/>
        <v>70</v>
      </c>
      <c r="M63" s="26">
        <f t="shared" si="15"/>
        <v>21</v>
      </c>
      <c r="N63" s="26">
        <v>58</v>
      </c>
      <c r="O63" s="26">
        <f t="shared" si="3"/>
        <v>40.6</v>
      </c>
      <c r="P63" s="26">
        <f t="shared" si="16"/>
        <v>61.6</v>
      </c>
    </row>
    <row r="64" spans="1:16" s="1" customFormat="1" ht="16.5">
      <c r="A64" s="9" t="s">
        <v>128</v>
      </c>
      <c r="B64" s="13" t="s">
        <v>129</v>
      </c>
      <c r="C64" s="10" t="s">
        <v>11</v>
      </c>
      <c r="D64" s="18">
        <v>82</v>
      </c>
      <c r="E64" s="18">
        <v>85</v>
      </c>
      <c r="F64" s="18">
        <v>87</v>
      </c>
      <c r="G64" s="18">
        <v>80</v>
      </c>
      <c r="H64" s="18">
        <v>88</v>
      </c>
      <c r="I64" s="18">
        <v>80</v>
      </c>
      <c r="J64" s="18">
        <v>78</v>
      </c>
      <c r="K64" s="18">
        <f t="shared" si="0"/>
        <v>580</v>
      </c>
      <c r="L64" s="25">
        <f t="shared" si="14"/>
        <v>82.8</v>
      </c>
      <c r="M64" s="26">
        <f t="shared" si="15"/>
        <v>24.84</v>
      </c>
      <c r="N64" s="26">
        <v>61</v>
      </c>
      <c r="O64" s="26">
        <f t="shared" si="3"/>
        <v>42.7</v>
      </c>
      <c r="P64" s="26">
        <f t="shared" si="16"/>
        <v>67.54</v>
      </c>
    </row>
    <row r="65" spans="1:16" s="1" customFormat="1" ht="16.5">
      <c r="A65" s="9" t="s">
        <v>130</v>
      </c>
      <c r="B65" s="13" t="s">
        <v>131</v>
      </c>
      <c r="C65" s="10" t="s">
        <v>11</v>
      </c>
      <c r="D65" s="18">
        <v>80</v>
      </c>
      <c r="E65" s="18">
        <v>81</v>
      </c>
      <c r="F65" s="18">
        <v>85</v>
      </c>
      <c r="G65" s="18">
        <v>80</v>
      </c>
      <c r="H65" s="18">
        <v>78</v>
      </c>
      <c r="I65" s="18">
        <v>79</v>
      </c>
      <c r="J65" s="18">
        <v>76</v>
      </c>
      <c r="K65" s="18">
        <f t="shared" si="0"/>
        <v>559</v>
      </c>
      <c r="L65" s="25">
        <f t="shared" si="14"/>
        <v>79.6</v>
      </c>
      <c r="M65" s="26">
        <f t="shared" si="15"/>
        <v>23.88</v>
      </c>
      <c r="N65" s="26">
        <v>66</v>
      </c>
      <c r="O65" s="26">
        <f t="shared" si="3"/>
        <v>46.2</v>
      </c>
      <c r="P65" s="26">
        <f t="shared" si="16"/>
        <v>70.08</v>
      </c>
    </row>
    <row r="66" spans="1:16" s="1" customFormat="1" ht="16.5">
      <c r="A66" s="9" t="s">
        <v>132</v>
      </c>
      <c r="B66" s="13" t="s">
        <v>133</v>
      </c>
      <c r="C66" s="10" t="s">
        <v>11</v>
      </c>
      <c r="D66" s="18">
        <v>75</v>
      </c>
      <c r="E66" s="18">
        <v>80</v>
      </c>
      <c r="F66" s="18">
        <v>85</v>
      </c>
      <c r="G66" s="18">
        <v>78</v>
      </c>
      <c r="H66" s="18">
        <v>85</v>
      </c>
      <c r="I66" s="18">
        <v>80</v>
      </c>
      <c r="J66" s="18">
        <v>78</v>
      </c>
      <c r="K66" s="18">
        <f aca="true" t="shared" si="17" ref="K66:K87">D66+E66+F66+G66+H66+I66+J66</f>
        <v>561</v>
      </c>
      <c r="L66" s="25">
        <f t="shared" si="14"/>
        <v>80.2</v>
      </c>
      <c r="M66" s="26">
        <f t="shared" si="15"/>
        <v>24.06</v>
      </c>
      <c r="N66" s="26">
        <v>68</v>
      </c>
      <c r="O66" s="26">
        <f aca="true" t="shared" si="18" ref="O66:O87">N66*0.7</f>
        <v>47.6</v>
      </c>
      <c r="P66" s="26">
        <f t="shared" si="16"/>
        <v>71.66</v>
      </c>
    </row>
    <row r="67" spans="1:256" s="15" customFormat="1" ht="16.5">
      <c r="A67" s="23">
        <v>2022010086</v>
      </c>
      <c r="B67" s="23" t="s">
        <v>134</v>
      </c>
      <c r="C67" s="21" t="s">
        <v>11</v>
      </c>
      <c r="D67" s="22"/>
      <c r="E67" s="22"/>
      <c r="F67" s="22"/>
      <c r="G67" s="22"/>
      <c r="H67" s="22"/>
      <c r="I67" s="22"/>
      <c r="J67" s="22"/>
      <c r="K67" s="22">
        <f t="shared" si="17"/>
        <v>0</v>
      </c>
      <c r="L67" s="27" t="s">
        <v>20</v>
      </c>
      <c r="M67" s="27" t="s">
        <v>20</v>
      </c>
      <c r="N67" s="28">
        <v>58</v>
      </c>
      <c r="O67" s="28">
        <f t="shared" si="18"/>
        <v>40.6</v>
      </c>
      <c r="P67" s="27" t="s">
        <v>20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16" s="1" customFormat="1" ht="16.5">
      <c r="A68" s="9" t="s">
        <v>135</v>
      </c>
      <c r="B68" s="13" t="s">
        <v>136</v>
      </c>
      <c r="C68" s="10" t="s">
        <v>11</v>
      </c>
      <c r="D68" s="18">
        <v>65</v>
      </c>
      <c r="E68" s="18">
        <v>67</v>
      </c>
      <c r="F68" s="18">
        <v>70</v>
      </c>
      <c r="G68" s="18">
        <v>65</v>
      </c>
      <c r="H68" s="18">
        <v>68</v>
      </c>
      <c r="I68" s="18">
        <v>70</v>
      </c>
      <c r="J68" s="18">
        <v>71</v>
      </c>
      <c r="K68" s="18">
        <f t="shared" si="17"/>
        <v>476</v>
      </c>
      <c r="L68" s="25">
        <f aca="true" t="shared" si="19" ref="L68:L87">TRIMMEAN(D68:J68,2/7)</f>
        <v>68</v>
      </c>
      <c r="M68" s="26">
        <f aca="true" t="shared" si="20" ref="M68:M87">L68*0.3</f>
        <v>20.4</v>
      </c>
      <c r="N68" s="26">
        <v>59</v>
      </c>
      <c r="O68" s="26">
        <f t="shared" si="18"/>
        <v>41.3</v>
      </c>
      <c r="P68" s="26">
        <f aca="true" t="shared" si="21" ref="P68:P87">O68+M68</f>
        <v>61.7</v>
      </c>
    </row>
    <row r="69" spans="1:16" s="1" customFormat="1" ht="16.5">
      <c r="A69" s="9" t="s">
        <v>137</v>
      </c>
      <c r="B69" s="13" t="s">
        <v>138</v>
      </c>
      <c r="C69" s="10" t="s">
        <v>11</v>
      </c>
      <c r="D69" s="18">
        <v>75</v>
      </c>
      <c r="E69" s="18">
        <v>79</v>
      </c>
      <c r="F69" s="18">
        <v>86</v>
      </c>
      <c r="G69" s="18">
        <v>76</v>
      </c>
      <c r="H69" s="18">
        <v>73</v>
      </c>
      <c r="I69" s="18">
        <v>75</v>
      </c>
      <c r="J69" s="18">
        <v>77</v>
      </c>
      <c r="K69" s="18">
        <f t="shared" si="17"/>
        <v>541</v>
      </c>
      <c r="L69" s="25">
        <f t="shared" si="19"/>
        <v>76.4</v>
      </c>
      <c r="M69" s="26">
        <f t="shared" si="20"/>
        <v>22.92</v>
      </c>
      <c r="N69" s="26">
        <v>67</v>
      </c>
      <c r="O69" s="26">
        <f t="shared" si="18"/>
        <v>46.9</v>
      </c>
      <c r="P69" s="26">
        <f t="shared" si="21"/>
        <v>69.82</v>
      </c>
    </row>
    <row r="70" spans="1:16" s="1" customFormat="1" ht="16.5">
      <c r="A70" s="9" t="s">
        <v>139</v>
      </c>
      <c r="B70" s="13" t="s">
        <v>140</v>
      </c>
      <c r="C70" s="10" t="s">
        <v>11</v>
      </c>
      <c r="D70" s="18">
        <v>80</v>
      </c>
      <c r="E70" s="18">
        <v>82</v>
      </c>
      <c r="F70" s="18">
        <v>85</v>
      </c>
      <c r="G70" s="18">
        <v>75</v>
      </c>
      <c r="H70" s="18">
        <v>75</v>
      </c>
      <c r="I70" s="18">
        <v>76</v>
      </c>
      <c r="J70" s="18">
        <v>75</v>
      </c>
      <c r="K70" s="18">
        <f t="shared" si="17"/>
        <v>548</v>
      </c>
      <c r="L70" s="25">
        <f t="shared" si="19"/>
        <v>77.6</v>
      </c>
      <c r="M70" s="26">
        <f t="shared" si="20"/>
        <v>23.28</v>
      </c>
      <c r="N70" s="26">
        <v>59</v>
      </c>
      <c r="O70" s="26">
        <f t="shared" si="18"/>
        <v>41.3</v>
      </c>
      <c r="P70" s="26">
        <f t="shared" si="21"/>
        <v>64.58</v>
      </c>
    </row>
    <row r="71" spans="1:16" s="1" customFormat="1" ht="16.5">
      <c r="A71" s="9" t="s">
        <v>141</v>
      </c>
      <c r="B71" s="13" t="s">
        <v>142</v>
      </c>
      <c r="C71" s="10" t="s">
        <v>143</v>
      </c>
      <c r="D71" s="18">
        <v>90</v>
      </c>
      <c r="E71" s="18">
        <v>65</v>
      </c>
      <c r="F71" s="18">
        <v>70</v>
      </c>
      <c r="G71" s="18">
        <v>70</v>
      </c>
      <c r="H71" s="18">
        <v>81</v>
      </c>
      <c r="I71" s="18">
        <v>80</v>
      </c>
      <c r="J71" s="18">
        <v>80</v>
      </c>
      <c r="K71" s="18">
        <f t="shared" si="17"/>
        <v>536</v>
      </c>
      <c r="L71" s="25">
        <f t="shared" si="19"/>
        <v>76.2</v>
      </c>
      <c r="M71" s="26">
        <f t="shared" si="20"/>
        <v>22.86</v>
      </c>
      <c r="N71" s="26">
        <v>57</v>
      </c>
      <c r="O71" s="26">
        <f t="shared" si="18"/>
        <v>39.9</v>
      </c>
      <c r="P71" s="26">
        <f t="shared" si="21"/>
        <v>62.76</v>
      </c>
    </row>
    <row r="72" spans="1:16" s="1" customFormat="1" ht="16.5">
      <c r="A72" s="9" t="s">
        <v>144</v>
      </c>
      <c r="B72" s="13" t="s">
        <v>145</v>
      </c>
      <c r="C72" s="10" t="s">
        <v>143</v>
      </c>
      <c r="D72" s="18">
        <v>85</v>
      </c>
      <c r="E72" s="18">
        <v>75</v>
      </c>
      <c r="F72" s="18">
        <v>75</v>
      </c>
      <c r="G72" s="18">
        <v>82</v>
      </c>
      <c r="H72" s="18">
        <v>80</v>
      </c>
      <c r="I72" s="18">
        <v>83</v>
      </c>
      <c r="J72" s="18">
        <v>86</v>
      </c>
      <c r="K72" s="18">
        <f t="shared" si="17"/>
        <v>566</v>
      </c>
      <c r="L72" s="25">
        <f t="shared" si="19"/>
        <v>81</v>
      </c>
      <c r="M72" s="26">
        <f t="shared" si="20"/>
        <v>24.3</v>
      </c>
      <c r="N72" s="26">
        <v>50</v>
      </c>
      <c r="O72" s="26">
        <f t="shared" si="18"/>
        <v>35</v>
      </c>
      <c r="P72" s="26">
        <f t="shared" si="21"/>
        <v>59.3</v>
      </c>
    </row>
    <row r="73" spans="1:16" s="1" customFormat="1" ht="16.5">
      <c r="A73" s="9" t="s">
        <v>146</v>
      </c>
      <c r="B73" s="13" t="s">
        <v>147</v>
      </c>
      <c r="C73" s="10" t="s">
        <v>143</v>
      </c>
      <c r="D73" s="18">
        <v>85</v>
      </c>
      <c r="E73" s="18">
        <v>87</v>
      </c>
      <c r="F73" s="18">
        <v>90</v>
      </c>
      <c r="G73" s="18">
        <v>90</v>
      </c>
      <c r="H73" s="18">
        <v>95</v>
      </c>
      <c r="I73" s="18">
        <v>89</v>
      </c>
      <c r="J73" s="18">
        <v>86</v>
      </c>
      <c r="K73" s="18">
        <f t="shared" si="17"/>
        <v>622</v>
      </c>
      <c r="L73" s="25">
        <f t="shared" si="19"/>
        <v>88.4</v>
      </c>
      <c r="M73" s="26">
        <f t="shared" si="20"/>
        <v>26.52</v>
      </c>
      <c r="N73" s="26">
        <v>61</v>
      </c>
      <c r="O73" s="26">
        <f t="shared" si="18"/>
        <v>42.7</v>
      </c>
      <c r="P73" s="26">
        <f t="shared" si="21"/>
        <v>69.22</v>
      </c>
    </row>
    <row r="74" spans="1:16" s="1" customFormat="1" ht="16.5">
      <c r="A74" s="9" t="s">
        <v>148</v>
      </c>
      <c r="B74" s="13" t="s">
        <v>149</v>
      </c>
      <c r="C74" s="10" t="s">
        <v>143</v>
      </c>
      <c r="D74" s="18">
        <v>88</v>
      </c>
      <c r="E74" s="18">
        <v>85</v>
      </c>
      <c r="F74" s="18">
        <v>86</v>
      </c>
      <c r="G74" s="18">
        <v>80</v>
      </c>
      <c r="H74" s="18">
        <v>88</v>
      </c>
      <c r="I74" s="18">
        <v>80</v>
      </c>
      <c r="J74" s="18">
        <v>86</v>
      </c>
      <c r="K74" s="18">
        <f t="shared" si="17"/>
        <v>593</v>
      </c>
      <c r="L74" s="25">
        <f t="shared" si="19"/>
        <v>85</v>
      </c>
      <c r="M74" s="26">
        <f t="shared" si="20"/>
        <v>25.5</v>
      </c>
      <c r="N74" s="26">
        <v>50</v>
      </c>
      <c r="O74" s="26">
        <f t="shared" si="18"/>
        <v>35</v>
      </c>
      <c r="P74" s="26">
        <f t="shared" si="21"/>
        <v>60.5</v>
      </c>
    </row>
    <row r="75" spans="1:16" s="1" customFormat="1" ht="16.5">
      <c r="A75" s="9" t="s">
        <v>150</v>
      </c>
      <c r="B75" s="13" t="s">
        <v>151</v>
      </c>
      <c r="C75" s="10" t="s">
        <v>143</v>
      </c>
      <c r="D75" s="18">
        <v>85</v>
      </c>
      <c r="E75" s="18">
        <v>85</v>
      </c>
      <c r="F75" s="18">
        <v>79</v>
      </c>
      <c r="G75" s="18">
        <v>76</v>
      </c>
      <c r="H75" s="18">
        <v>80</v>
      </c>
      <c r="I75" s="18">
        <v>85</v>
      </c>
      <c r="J75" s="18">
        <v>88</v>
      </c>
      <c r="K75" s="18">
        <f t="shared" si="17"/>
        <v>578</v>
      </c>
      <c r="L75" s="25">
        <f t="shared" si="19"/>
        <v>82.8</v>
      </c>
      <c r="M75" s="26">
        <f t="shared" si="20"/>
        <v>24.84</v>
      </c>
      <c r="N75" s="26">
        <v>52</v>
      </c>
      <c r="O75" s="26">
        <f t="shared" si="18"/>
        <v>36.4</v>
      </c>
      <c r="P75" s="26">
        <f t="shared" si="21"/>
        <v>61.24</v>
      </c>
    </row>
    <row r="76" spans="1:16" s="1" customFormat="1" ht="16.5">
      <c r="A76" s="9" t="s">
        <v>152</v>
      </c>
      <c r="B76" s="13" t="s">
        <v>153</v>
      </c>
      <c r="C76" s="10" t="s">
        <v>143</v>
      </c>
      <c r="D76" s="18">
        <v>85</v>
      </c>
      <c r="E76" s="18">
        <v>75</v>
      </c>
      <c r="F76" s="18">
        <v>80</v>
      </c>
      <c r="G76" s="18">
        <v>84</v>
      </c>
      <c r="H76" s="18">
        <v>81</v>
      </c>
      <c r="I76" s="18">
        <v>79</v>
      </c>
      <c r="J76" s="18">
        <v>83</v>
      </c>
      <c r="K76" s="18">
        <f t="shared" si="17"/>
        <v>567</v>
      </c>
      <c r="L76" s="25">
        <f t="shared" si="19"/>
        <v>81.4</v>
      </c>
      <c r="M76" s="26">
        <f t="shared" si="20"/>
        <v>24.42</v>
      </c>
      <c r="N76" s="26">
        <v>51</v>
      </c>
      <c r="O76" s="26">
        <f t="shared" si="18"/>
        <v>35.7</v>
      </c>
      <c r="P76" s="26">
        <f t="shared" si="21"/>
        <v>60.12</v>
      </c>
    </row>
    <row r="77" spans="1:16" s="1" customFormat="1" ht="16.5">
      <c r="A77" s="9" t="s">
        <v>154</v>
      </c>
      <c r="B77" s="13" t="s">
        <v>155</v>
      </c>
      <c r="C77" s="10" t="s">
        <v>156</v>
      </c>
      <c r="D77" s="18">
        <v>84</v>
      </c>
      <c r="E77" s="18">
        <v>73</v>
      </c>
      <c r="F77" s="18">
        <v>82</v>
      </c>
      <c r="G77" s="18">
        <v>80</v>
      </c>
      <c r="H77" s="18">
        <v>90</v>
      </c>
      <c r="I77" s="18">
        <v>75</v>
      </c>
      <c r="J77" s="18">
        <v>80</v>
      </c>
      <c r="K77" s="18">
        <f t="shared" si="17"/>
        <v>564</v>
      </c>
      <c r="L77" s="25">
        <f t="shared" si="19"/>
        <v>80.2</v>
      </c>
      <c r="M77" s="26">
        <f t="shared" si="20"/>
        <v>24.06</v>
      </c>
      <c r="N77" s="26">
        <v>60</v>
      </c>
      <c r="O77" s="26">
        <f t="shared" si="18"/>
        <v>42</v>
      </c>
      <c r="P77" s="26">
        <f t="shared" si="21"/>
        <v>66.06</v>
      </c>
    </row>
    <row r="78" spans="1:16" s="1" customFormat="1" ht="16.5">
      <c r="A78" s="9" t="s">
        <v>157</v>
      </c>
      <c r="B78" s="13" t="s">
        <v>158</v>
      </c>
      <c r="C78" s="10" t="s">
        <v>156</v>
      </c>
      <c r="D78" s="18">
        <v>90</v>
      </c>
      <c r="E78" s="18">
        <v>90</v>
      </c>
      <c r="F78" s="18">
        <v>89</v>
      </c>
      <c r="G78" s="18">
        <v>87</v>
      </c>
      <c r="H78" s="18">
        <v>90</v>
      </c>
      <c r="I78" s="18">
        <v>90</v>
      </c>
      <c r="J78" s="18">
        <v>90</v>
      </c>
      <c r="K78" s="18">
        <f t="shared" si="17"/>
        <v>626</v>
      </c>
      <c r="L78" s="25">
        <f t="shared" si="19"/>
        <v>89.8</v>
      </c>
      <c r="M78" s="26">
        <f t="shared" si="20"/>
        <v>26.94</v>
      </c>
      <c r="N78" s="26">
        <v>65</v>
      </c>
      <c r="O78" s="26">
        <f t="shared" si="18"/>
        <v>45.5</v>
      </c>
      <c r="P78" s="26">
        <f t="shared" si="21"/>
        <v>72.44</v>
      </c>
    </row>
    <row r="79" spans="1:16" s="1" customFormat="1" ht="16.5">
      <c r="A79" s="9" t="s">
        <v>159</v>
      </c>
      <c r="B79" s="13" t="s">
        <v>160</v>
      </c>
      <c r="C79" s="10" t="s">
        <v>156</v>
      </c>
      <c r="D79" s="18">
        <v>88</v>
      </c>
      <c r="E79" s="18">
        <v>80</v>
      </c>
      <c r="F79" s="18">
        <v>90</v>
      </c>
      <c r="G79" s="18">
        <v>81</v>
      </c>
      <c r="H79" s="18">
        <v>85</v>
      </c>
      <c r="I79" s="18">
        <v>84</v>
      </c>
      <c r="J79" s="18">
        <v>86</v>
      </c>
      <c r="K79" s="18">
        <f t="shared" si="17"/>
        <v>594</v>
      </c>
      <c r="L79" s="25">
        <f t="shared" si="19"/>
        <v>84.8</v>
      </c>
      <c r="M79" s="26">
        <f t="shared" si="20"/>
        <v>25.44</v>
      </c>
      <c r="N79" s="26">
        <v>63</v>
      </c>
      <c r="O79" s="26">
        <f t="shared" si="18"/>
        <v>44.1</v>
      </c>
      <c r="P79" s="26">
        <f t="shared" si="21"/>
        <v>69.54</v>
      </c>
    </row>
    <row r="80" spans="1:16" s="1" customFormat="1" ht="16.5">
      <c r="A80" s="9" t="s">
        <v>161</v>
      </c>
      <c r="B80" s="13" t="s">
        <v>162</v>
      </c>
      <c r="C80" s="10" t="s">
        <v>156</v>
      </c>
      <c r="D80" s="18">
        <v>85</v>
      </c>
      <c r="E80" s="18">
        <v>75</v>
      </c>
      <c r="F80" s="18">
        <v>90</v>
      </c>
      <c r="G80" s="18">
        <v>77</v>
      </c>
      <c r="H80" s="18">
        <v>84</v>
      </c>
      <c r="I80" s="18">
        <v>80</v>
      </c>
      <c r="J80" s="18">
        <v>84</v>
      </c>
      <c r="K80" s="18">
        <f t="shared" si="17"/>
        <v>575</v>
      </c>
      <c r="L80" s="25">
        <f t="shared" si="19"/>
        <v>82</v>
      </c>
      <c r="M80" s="26">
        <f t="shared" si="20"/>
        <v>24.6</v>
      </c>
      <c r="N80" s="26">
        <v>60</v>
      </c>
      <c r="O80" s="26">
        <f t="shared" si="18"/>
        <v>42</v>
      </c>
      <c r="P80" s="26">
        <f t="shared" si="21"/>
        <v>66.6</v>
      </c>
    </row>
    <row r="81" spans="1:16" s="1" customFormat="1" ht="16.5">
      <c r="A81" s="9" t="s">
        <v>163</v>
      </c>
      <c r="B81" s="13" t="s">
        <v>164</v>
      </c>
      <c r="C81" s="10" t="s">
        <v>156</v>
      </c>
      <c r="D81" s="18">
        <v>90</v>
      </c>
      <c r="E81" s="18">
        <v>90</v>
      </c>
      <c r="F81" s="18">
        <v>95</v>
      </c>
      <c r="G81" s="18">
        <v>90</v>
      </c>
      <c r="H81" s="18">
        <v>87</v>
      </c>
      <c r="I81" s="18">
        <v>87</v>
      </c>
      <c r="J81" s="18">
        <v>89</v>
      </c>
      <c r="K81" s="18">
        <f t="shared" si="17"/>
        <v>628</v>
      </c>
      <c r="L81" s="25">
        <f t="shared" si="19"/>
        <v>89.2</v>
      </c>
      <c r="M81" s="26">
        <f t="shared" si="20"/>
        <v>26.76</v>
      </c>
      <c r="N81" s="26">
        <v>63</v>
      </c>
      <c r="O81" s="26">
        <f t="shared" si="18"/>
        <v>44.1</v>
      </c>
      <c r="P81" s="26">
        <f t="shared" si="21"/>
        <v>70.86</v>
      </c>
    </row>
    <row r="82" spans="1:16" s="1" customFormat="1" ht="16.5">
      <c r="A82" s="9" t="s">
        <v>165</v>
      </c>
      <c r="B82" s="13" t="s">
        <v>166</v>
      </c>
      <c r="C82" s="10" t="s">
        <v>156</v>
      </c>
      <c r="D82" s="18">
        <v>90</v>
      </c>
      <c r="E82" s="18">
        <v>90</v>
      </c>
      <c r="F82" s="18">
        <v>90</v>
      </c>
      <c r="G82" s="18">
        <v>80</v>
      </c>
      <c r="H82" s="18">
        <v>84</v>
      </c>
      <c r="I82" s="18">
        <v>83</v>
      </c>
      <c r="J82" s="18">
        <v>82</v>
      </c>
      <c r="K82" s="18">
        <f t="shared" si="17"/>
        <v>599</v>
      </c>
      <c r="L82" s="25">
        <f t="shared" si="19"/>
        <v>85.8</v>
      </c>
      <c r="M82" s="26">
        <f t="shared" si="20"/>
        <v>25.74</v>
      </c>
      <c r="N82" s="26">
        <v>60</v>
      </c>
      <c r="O82" s="26">
        <f t="shared" si="18"/>
        <v>42</v>
      </c>
      <c r="P82" s="26">
        <f t="shared" si="21"/>
        <v>67.74</v>
      </c>
    </row>
    <row r="83" spans="1:16" s="1" customFormat="1" ht="16.5">
      <c r="A83" s="9" t="s">
        <v>167</v>
      </c>
      <c r="B83" s="13" t="s">
        <v>168</v>
      </c>
      <c r="C83" s="10" t="s">
        <v>156</v>
      </c>
      <c r="D83" s="18">
        <v>83</v>
      </c>
      <c r="E83" s="18">
        <v>80</v>
      </c>
      <c r="F83" s="18">
        <v>86</v>
      </c>
      <c r="G83" s="18">
        <v>80</v>
      </c>
      <c r="H83" s="18">
        <v>90</v>
      </c>
      <c r="I83" s="18">
        <v>75</v>
      </c>
      <c r="J83" s="18">
        <v>82</v>
      </c>
      <c r="K83" s="18">
        <f t="shared" si="17"/>
        <v>576</v>
      </c>
      <c r="L83" s="25">
        <f t="shared" si="19"/>
        <v>82.2</v>
      </c>
      <c r="M83" s="26">
        <f t="shared" si="20"/>
        <v>24.66</v>
      </c>
      <c r="N83" s="26">
        <v>61</v>
      </c>
      <c r="O83" s="26">
        <f t="shared" si="18"/>
        <v>42.7</v>
      </c>
      <c r="P83" s="26">
        <f t="shared" si="21"/>
        <v>67.36</v>
      </c>
    </row>
    <row r="84" spans="1:16" s="1" customFormat="1" ht="16.5">
      <c r="A84" s="9" t="s">
        <v>169</v>
      </c>
      <c r="B84" s="13" t="s">
        <v>170</v>
      </c>
      <c r="C84" s="10" t="s">
        <v>156</v>
      </c>
      <c r="D84" s="18">
        <v>90</v>
      </c>
      <c r="E84" s="18">
        <v>85</v>
      </c>
      <c r="F84" s="18">
        <v>85</v>
      </c>
      <c r="G84" s="18">
        <v>82</v>
      </c>
      <c r="H84" s="18">
        <v>84</v>
      </c>
      <c r="I84" s="18">
        <v>80</v>
      </c>
      <c r="J84" s="18">
        <v>88</v>
      </c>
      <c r="K84" s="18">
        <f t="shared" si="17"/>
        <v>594</v>
      </c>
      <c r="L84" s="25">
        <f t="shared" si="19"/>
        <v>84.8</v>
      </c>
      <c r="M84" s="26">
        <f t="shared" si="20"/>
        <v>25.44</v>
      </c>
      <c r="N84" s="26">
        <v>61</v>
      </c>
      <c r="O84" s="26">
        <f t="shared" si="18"/>
        <v>42.7</v>
      </c>
      <c r="P84" s="26">
        <f t="shared" si="21"/>
        <v>68.14</v>
      </c>
    </row>
    <row r="85" spans="1:16" s="1" customFormat="1" ht="16.5">
      <c r="A85" s="9" t="s">
        <v>171</v>
      </c>
      <c r="B85" s="13" t="s">
        <v>172</v>
      </c>
      <c r="C85" s="10" t="s">
        <v>173</v>
      </c>
      <c r="D85" s="18">
        <v>88</v>
      </c>
      <c r="E85" s="18">
        <v>88</v>
      </c>
      <c r="F85" s="18">
        <v>86</v>
      </c>
      <c r="G85" s="18">
        <v>90</v>
      </c>
      <c r="H85" s="18">
        <v>80</v>
      </c>
      <c r="I85" s="18">
        <v>85</v>
      </c>
      <c r="J85" s="18">
        <v>90</v>
      </c>
      <c r="K85" s="18">
        <f t="shared" si="17"/>
        <v>607</v>
      </c>
      <c r="L85" s="25">
        <f t="shared" si="19"/>
        <v>87.4</v>
      </c>
      <c r="M85" s="26">
        <f t="shared" si="20"/>
        <v>26.22</v>
      </c>
      <c r="N85" s="26">
        <v>63</v>
      </c>
      <c r="O85" s="26">
        <f t="shared" si="18"/>
        <v>44.1</v>
      </c>
      <c r="P85" s="26">
        <f t="shared" si="21"/>
        <v>70.32</v>
      </c>
    </row>
    <row r="86" spans="1:16" s="1" customFormat="1" ht="16.5">
      <c r="A86" s="9" t="s">
        <v>174</v>
      </c>
      <c r="B86" s="13" t="s">
        <v>175</v>
      </c>
      <c r="C86" s="10" t="s">
        <v>173</v>
      </c>
      <c r="D86" s="18">
        <v>84</v>
      </c>
      <c r="E86" s="18">
        <v>82</v>
      </c>
      <c r="F86" s="18">
        <v>85</v>
      </c>
      <c r="G86" s="18">
        <v>85</v>
      </c>
      <c r="H86" s="18">
        <v>85</v>
      </c>
      <c r="I86" s="18">
        <v>80</v>
      </c>
      <c r="J86" s="18">
        <v>85</v>
      </c>
      <c r="K86" s="18">
        <f t="shared" si="17"/>
        <v>586</v>
      </c>
      <c r="L86" s="25">
        <f t="shared" si="19"/>
        <v>84.2</v>
      </c>
      <c r="M86" s="26">
        <f t="shared" si="20"/>
        <v>25.26</v>
      </c>
      <c r="N86" s="26">
        <v>66</v>
      </c>
      <c r="O86" s="26">
        <f t="shared" si="18"/>
        <v>46.2</v>
      </c>
      <c r="P86" s="26">
        <f t="shared" si="21"/>
        <v>71.46</v>
      </c>
    </row>
    <row r="87" spans="1:16" s="1" customFormat="1" ht="16.5">
      <c r="A87" s="9" t="s">
        <v>176</v>
      </c>
      <c r="B87" s="13" t="s">
        <v>177</v>
      </c>
      <c r="C87" s="10" t="s">
        <v>173</v>
      </c>
      <c r="D87" s="18">
        <v>84</v>
      </c>
      <c r="E87" s="18">
        <v>85</v>
      </c>
      <c r="F87" s="18">
        <v>90</v>
      </c>
      <c r="G87" s="18">
        <v>88</v>
      </c>
      <c r="H87" s="18">
        <v>85</v>
      </c>
      <c r="I87" s="18">
        <v>80</v>
      </c>
      <c r="J87" s="18">
        <v>89</v>
      </c>
      <c r="K87" s="18">
        <f t="shared" si="17"/>
        <v>601</v>
      </c>
      <c r="L87" s="25">
        <f t="shared" si="19"/>
        <v>86.2</v>
      </c>
      <c r="M87" s="26">
        <f t="shared" si="20"/>
        <v>25.86</v>
      </c>
      <c r="N87" s="26">
        <v>68</v>
      </c>
      <c r="O87" s="26">
        <f t="shared" si="18"/>
        <v>47.6</v>
      </c>
      <c r="P87" s="26">
        <f t="shared" si="21"/>
        <v>73.46</v>
      </c>
    </row>
    <row r="88" spans="1:256" s="15" customFormat="1" ht="16.5">
      <c r="A88" s="20">
        <v>2022030008</v>
      </c>
      <c r="B88" s="20" t="s">
        <v>178</v>
      </c>
      <c r="C88" s="20" t="s">
        <v>179</v>
      </c>
      <c r="D88" s="22"/>
      <c r="E88" s="22"/>
      <c r="F88" s="22"/>
      <c r="G88" s="22"/>
      <c r="H88" s="22"/>
      <c r="I88" s="22"/>
      <c r="J88" s="22"/>
      <c r="K88" s="22" t="s">
        <v>20</v>
      </c>
      <c r="L88" s="27" t="s">
        <v>20</v>
      </c>
      <c r="M88" s="28" t="s">
        <v>20</v>
      </c>
      <c r="N88" s="28">
        <v>65</v>
      </c>
      <c r="O88" s="28" t="s">
        <v>20</v>
      </c>
      <c r="P88" s="28" t="s">
        <v>20</v>
      </c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16" s="1" customFormat="1" ht="16.5">
      <c r="A89" s="9" t="s">
        <v>180</v>
      </c>
      <c r="B89" s="13" t="s">
        <v>181</v>
      </c>
      <c r="C89" s="10" t="s">
        <v>179</v>
      </c>
      <c r="D89" s="18">
        <v>84</v>
      </c>
      <c r="E89" s="18">
        <v>85</v>
      </c>
      <c r="F89" s="18">
        <v>84</v>
      </c>
      <c r="G89" s="18">
        <v>85</v>
      </c>
      <c r="H89" s="18">
        <v>80</v>
      </c>
      <c r="I89" s="18">
        <v>70</v>
      </c>
      <c r="J89" s="18">
        <v>80</v>
      </c>
      <c r="K89" s="18">
        <f aca="true" t="shared" si="22" ref="K89:K92">D89+E89+F89+G89+H89+I89+J89</f>
        <v>568</v>
      </c>
      <c r="L89" s="25">
        <f aca="true" t="shared" si="23" ref="L89:L92">TRIMMEAN(D89:J89,2/7)</f>
        <v>82.6</v>
      </c>
      <c r="M89" s="26">
        <f aca="true" t="shared" si="24" ref="M89:M92">L89*0.3</f>
        <v>24.78</v>
      </c>
      <c r="N89" s="26">
        <v>74</v>
      </c>
      <c r="O89" s="26">
        <f aca="true" t="shared" si="25" ref="O89:O92">N89*0.7</f>
        <v>51.8</v>
      </c>
      <c r="P89" s="26">
        <f aca="true" t="shared" si="26" ref="P89:P92">O89+M89</f>
        <v>76.58</v>
      </c>
    </row>
    <row r="90" spans="1:16" s="1" customFormat="1" ht="16.5">
      <c r="A90" s="9" t="s">
        <v>182</v>
      </c>
      <c r="B90" s="13" t="s">
        <v>183</v>
      </c>
      <c r="C90" s="10" t="s">
        <v>179</v>
      </c>
      <c r="D90" s="18">
        <v>90</v>
      </c>
      <c r="E90" s="18">
        <v>86</v>
      </c>
      <c r="F90" s="18">
        <v>86</v>
      </c>
      <c r="G90" s="18">
        <v>90</v>
      </c>
      <c r="H90" s="18">
        <v>85</v>
      </c>
      <c r="I90" s="18">
        <v>90</v>
      </c>
      <c r="J90" s="18">
        <v>90</v>
      </c>
      <c r="K90" s="18">
        <f t="shared" si="22"/>
        <v>617</v>
      </c>
      <c r="L90" s="25">
        <f t="shared" si="23"/>
        <v>88.4</v>
      </c>
      <c r="M90" s="26">
        <f t="shared" si="24"/>
        <v>26.52</v>
      </c>
      <c r="N90" s="26">
        <v>74</v>
      </c>
      <c r="O90" s="26">
        <f t="shared" si="25"/>
        <v>51.8</v>
      </c>
      <c r="P90" s="26">
        <f t="shared" si="26"/>
        <v>78.32</v>
      </c>
    </row>
    <row r="91" spans="1:16" s="1" customFormat="1" ht="16.5">
      <c r="A91" s="9" t="s">
        <v>184</v>
      </c>
      <c r="B91" s="13" t="s">
        <v>185</v>
      </c>
      <c r="C91" s="10" t="s">
        <v>179</v>
      </c>
      <c r="D91" s="18">
        <v>75</v>
      </c>
      <c r="E91" s="18">
        <v>80</v>
      </c>
      <c r="F91" s="18">
        <v>80</v>
      </c>
      <c r="G91" s="18">
        <v>64</v>
      </c>
      <c r="H91" s="18">
        <v>82</v>
      </c>
      <c r="I91" s="18">
        <v>65</v>
      </c>
      <c r="J91" s="18">
        <v>70</v>
      </c>
      <c r="K91" s="18">
        <f t="shared" si="22"/>
        <v>516</v>
      </c>
      <c r="L91" s="25">
        <f t="shared" si="23"/>
        <v>74</v>
      </c>
      <c r="M91" s="26">
        <f t="shared" si="24"/>
        <v>22.2</v>
      </c>
      <c r="N91" s="26">
        <v>78</v>
      </c>
      <c r="O91" s="26">
        <f t="shared" si="25"/>
        <v>54.6</v>
      </c>
      <c r="P91" s="26">
        <f t="shared" si="26"/>
        <v>76.8</v>
      </c>
    </row>
    <row r="92" spans="1:16" s="1" customFormat="1" ht="16.5">
      <c r="A92" s="9" t="s">
        <v>186</v>
      </c>
      <c r="B92" s="13" t="s">
        <v>187</v>
      </c>
      <c r="C92" s="10" t="s">
        <v>188</v>
      </c>
      <c r="D92" s="18">
        <v>88</v>
      </c>
      <c r="E92" s="18">
        <v>90</v>
      </c>
      <c r="F92" s="18">
        <v>89</v>
      </c>
      <c r="G92" s="18">
        <v>95</v>
      </c>
      <c r="H92" s="18">
        <v>95</v>
      </c>
      <c r="I92" s="18">
        <v>95</v>
      </c>
      <c r="J92" s="18">
        <v>95</v>
      </c>
      <c r="K92" s="18">
        <f t="shared" si="22"/>
        <v>647</v>
      </c>
      <c r="L92" s="25">
        <f t="shared" si="23"/>
        <v>92.8</v>
      </c>
      <c r="M92" s="26">
        <f t="shared" si="24"/>
        <v>27.84</v>
      </c>
      <c r="N92" s="26">
        <v>57</v>
      </c>
      <c r="O92" s="26">
        <f t="shared" si="25"/>
        <v>39.9</v>
      </c>
      <c r="P92" s="26">
        <f t="shared" si="26"/>
        <v>67.74</v>
      </c>
    </row>
    <row r="93" spans="1:256" s="15" customFormat="1" ht="16.5">
      <c r="A93" s="20">
        <v>2022040025</v>
      </c>
      <c r="B93" s="20" t="s">
        <v>189</v>
      </c>
      <c r="C93" s="21" t="s">
        <v>188</v>
      </c>
      <c r="D93" s="22"/>
      <c r="E93" s="22"/>
      <c r="F93" s="22"/>
      <c r="G93" s="22"/>
      <c r="H93" s="22"/>
      <c r="I93" s="22"/>
      <c r="J93" s="22"/>
      <c r="K93" s="22" t="s">
        <v>20</v>
      </c>
      <c r="L93" s="27" t="s">
        <v>20</v>
      </c>
      <c r="M93" s="28" t="s">
        <v>20</v>
      </c>
      <c r="N93" s="28">
        <v>55</v>
      </c>
      <c r="O93" s="28" t="s">
        <v>20</v>
      </c>
      <c r="P93" s="28" t="s">
        <v>20</v>
      </c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16" s="1" customFormat="1" ht="16.5">
      <c r="A94" s="9" t="s">
        <v>190</v>
      </c>
      <c r="B94" s="13" t="s">
        <v>191</v>
      </c>
      <c r="C94" s="10" t="s">
        <v>188</v>
      </c>
      <c r="D94" s="18">
        <v>80</v>
      </c>
      <c r="E94" s="18">
        <v>80</v>
      </c>
      <c r="F94" s="18">
        <v>84</v>
      </c>
      <c r="G94" s="18">
        <v>78</v>
      </c>
      <c r="H94" s="18">
        <v>83</v>
      </c>
      <c r="I94" s="18">
        <v>80</v>
      </c>
      <c r="J94" s="18">
        <v>75</v>
      </c>
      <c r="K94" s="18">
        <f aca="true" t="shared" si="27" ref="K94:K99">D94+E94+F94+G94+H94+I94+J94</f>
        <v>560</v>
      </c>
      <c r="L94" s="25">
        <f aca="true" t="shared" si="28" ref="L94:L99">TRIMMEAN(D94:J94,2/7)</f>
        <v>80.2</v>
      </c>
      <c r="M94" s="26">
        <f aca="true" t="shared" si="29" ref="M94:M99">L94*0.3</f>
        <v>24.06</v>
      </c>
      <c r="N94" s="26">
        <v>56</v>
      </c>
      <c r="O94" s="26">
        <f aca="true" t="shared" si="30" ref="O94:O99">N94*0.7</f>
        <v>39.2</v>
      </c>
      <c r="P94" s="26">
        <f aca="true" t="shared" si="31" ref="P94:P99">O94+M94</f>
        <v>63.26</v>
      </c>
    </row>
    <row r="95" spans="1:16" s="1" customFormat="1" ht="16.5">
      <c r="A95" s="9" t="s">
        <v>192</v>
      </c>
      <c r="B95" s="13" t="s">
        <v>193</v>
      </c>
      <c r="C95" s="10" t="s">
        <v>188</v>
      </c>
      <c r="D95" s="18">
        <v>70</v>
      </c>
      <c r="E95" s="18">
        <v>75</v>
      </c>
      <c r="F95" s="18">
        <v>80</v>
      </c>
      <c r="G95" s="18">
        <v>80</v>
      </c>
      <c r="H95" s="18">
        <v>80</v>
      </c>
      <c r="I95" s="18">
        <v>60</v>
      </c>
      <c r="J95" s="18">
        <v>75</v>
      </c>
      <c r="K95" s="18">
        <f t="shared" si="27"/>
        <v>520</v>
      </c>
      <c r="L95" s="25">
        <f t="shared" si="28"/>
        <v>76</v>
      </c>
      <c r="M95" s="26">
        <f t="shared" si="29"/>
        <v>22.8</v>
      </c>
      <c r="N95" s="26">
        <v>53</v>
      </c>
      <c r="O95" s="26">
        <f t="shared" si="30"/>
        <v>37.1</v>
      </c>
      <c r="P95" s="26">
        <f t="shared" si="31"/>
        <v>59.9</v>
      </c>
    </row>
    <row r="96" spans="1:16" s="1" customFormat="1" ht="16.5">
      <c r="A96" s="9" t="s">
        <v>194</v>
      </c>
      <c r="B96" s="13" t="s">
        <v>195</v>
      </c>
      <c r="C96" s="10" t="s">
        <v>188</v>
      </c>
      <c r="D96" s="18">
        <v>85</v>
      </c>
      <c r="E96" s="18">
        <v>80</v>
      </c>
      <c r="F96" s="18">
        <v>82</v>
      </c>
      <c r="G96" s="18">
        <v>85</v>
      </c>
      <c r="H96" s="18">
        <v>90</v>
      </c>
      <c r="I96" s="18">
        <v>75</v>
      </c>
      <c r="J96" s="18">
        <v>80</v>
      </c>
      <c r="K96" s="18">
        <f t="shared" si="27"/>
        <v>577</v>
      </c>
      <c r="L96" s="25">
        <f t="shared" si="28"/>
        <v>82.4</v>
      </c>
      <c r="M96" s="26">
        <f t="shared" si="29"/>
        <v>24.72</v>
      </c>
      <c r="N96" s="26">
        <v>57</v>
      </c>
      <c r="O96" s="26">
        <f t="shared" si="30"/>
        <v>39.9</v>
      </c>
      <c r="P96" s="26">
        <f t="shared" si="31"/>
        <v>64.62</v>
      </c>
    </row>
    <row r="97" spans="1:16" s="1" customFormat="1" ht="16.5">
      <c r="A97" s="9" t="s">
        <v>196</v>
      </c>
      <c r="B97" s="13" t="s">
        <v>197</v>
      </c>
      <c r="C97" s="10" t="s">
        <v>188</v>
      </c>
      <c r="D97" s="18">
        <v>83</v>
      </c>
      <c r="E97" s="18">
        <v>82</v>
      </c>
      <c r="F97" s="18">
        <v>82</v>
      </c>
      <c r="G97" s="18">
        <v>84</v>
      </c>
      <c r="H97" s="18">
        <v>75</v>
      </c>
      <c r="I97" s="18">
        <v>75</v>
      </c>
      <c r="J97" s="18">
        <v>75</v>
      </c>
      <c r="K97" s="18">
        <f t="shared" si="27"/>
        <v>556</v>
      </c>
      <c r="L97" s="25">
        <f t="shared" si="28"/>
        <v>79.4</v>
      </c>
      <c r="M97" s="26">
        <f t="shared" si="29"/>
        <v>23.82</v>
      </c>
      <c r="N97" s="26">
        <v>54</v>
      </c>
      <c r="O97" s="26">
        <f t="shared" si="30"/>
        <v>37.8</v>
      </c>
      <c r="P97" s="26">
        <f t="shared" si="31"/>
        <v>61.62</v>
      </c>
    </row>
    <row r="98" spans="1:16" s="1" customFormat="1" ht="16.5">
      <c r="A98" s="9" t="s">
        <v>198</v>
      </c>
      <c r="B98" s="13" t="s">
        <v>199</v>
      </c>
      <c r="C98" s="10" t="s">
        <v>200</v>
      </c>
      <c r="D98" s="18">
        <v>85</v>
      </c>
      <c r="E98" s="18">
        <v>83</v>
      </c>
      <c r="F98" s="18">
        <v>85</v>
      </c>
      <c r="G98" s="18">
        <v>83</v>
      </c>
      <c r="H98" s="18">
        <v>85</v>
      </c>
      <c r="I98" s="18">
        <v>80</v>
      </c>
      <c r="J98" s="18">
        <v>90</v>
      </c>
      <c r="K98" s="18">
        <f t="shared" si="27"/>
        <v>591</v>
      </c>
      <c r="L98" s="25">
        <f t="shared" si="28"/>
        <v>84.2</v>
      </c>
      <c r="M98" s="26">
        <f t="shared" si="29"/>
        <v>25.26</v>
      </c>
      <c r="N98" s="26">
        <v>66</v>
      </c>
      <c r="O98" s="26">
        <f t="shared" si="30"/>
        <v>46.2</v>
      </c>
      <c r="P98" s="26">
        <f t="shared" si="31"/>
        <v>71.46</v>
      </c>
    </row>
    <row r="99" spans="1:16" s="1" customFormat="1" ht="16.5">
      <c r="A99" s="9" t="s">
        <v>201</v>
      </c>
      <c r="B99" s="13" t="s">
        <v>202</v>
      </c>
      <c r="C99" s="10" t="s">
        <v>203</v>
      </c>
      <c r="D99" s="18">
        <v>86</v>
      </c>
      <c r="E99" s="18">
        <v>86</v>
      </c>
      <c r="F99" s="18">
        <v>84</v>
      </c>
      <c r="G99" s="18">
        <v>87</v>
      </c>
      <c r="H99" s="18">
        <v>85</v>
      </c>
      <c r="I99" s="18">
        <v>90</v>
      </c>
      <c r="J99" s="18">
        <v>80</v>
      </c>
      <c r="K99" s="18">
        <f t="shared" si="27"/>
        <v>598</v>
      </c>
      <c r="L99" s="25">
        <f t="shared" si="28"/>
        <v>85.6</v>
      </c>
      <c r="M99" s="26">
        <f t="shared" si="29"/>
        <v>25.68</v>
      </c>
      <c r="N99" s="26">
        <v>62</v>
      </c>
      <c r="O99" s="26">
        <f t="shared" si="30"/>
        <v>43.4</v>
      </c>
      <c r="P99" s="26">
        <f t="shared" si="31"/>
        <v>69.08</v>
      </c>
    </row>
    <row r="100" spans="1:256" s="15" customFormat="1" ht="16.5">
      <c r="A100" s="20">
        <v>2022050003</v>
      </c>
      <c r="B100" s="20" t="s">
        <v>204</v>
      </c>
      <c r="C100" s="21" t="s">
        <v>203</v>
      </c>
      <c r="D100" s="22"/>
      <c r="E100" s="22"/>
      <c r="F100" s="22"/>
      <c r="G100" s="22"/>
      <c r="H100" s="22"/>
      <c r="I100" s="22"/>
      <c r="J100" s="22"/>
      <c r="K100" s="22" t="s">
        <v>20</v>
      </c>
      <c r="L100" s="27" t="s">
        <v>20</v>
      </c>
      <c r="M100" s="28" t="s">
        <v>20</v>
      </c>
      <c r="N100" s="28">
        <v>72</v>
      </c>
      <c r="O100" s="28" t="s">
        <v>20</v>
      </c>
      <c r="P100" s="28" t="s">
        <v>20</v>
      </c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16" s="1" customFormat="1" ht="16.5">
      <c r="A101" s="9" t="s">
        <v>205</v>
      </c>
      <c r="B101" s="13" t="s">
        <v>206</v>
      </c>
      <c r="C101" s="10" t="s">
        <v>203</v>
      </c>
      <c r="D101" s="18">
        <v>83</v>
      </c>
      <c r="E101" s="18">
        <v>80</v>
      </c>
      <c r="F101" s="18">
        <v>82</v>
      </c>
      <c r="G101" s="18">
        <v>74</v>
      </c>
      <c r="H101" s="18">
        <v>80</v>
      </c>
      <c r="I101" s="18">
        <v>80</v>
      </c>
      <c r="J101" s="18">
        <v>70</v>
      </c>
      <c r="K101" s="18">
        <f aca="true" t="shared" si="32" ref="K101:K104">D101+E101+F101+G101+H101+I101+J101</f>
        <v>549</v>
      </c>
      <c r="L101" s="25">
        <f aca="true" t="shared" si="33" ref="L101:L104">TRIMMEAN(D101:J101,2/7)</f>
        <v>79.2</v>
      </c>
      <c r="M101" s="26">
        <f aca="true" t="shared" si="34" ref="M101:M104">L101*0.3</f>
        <v>23.76</v>
      </c>
      <c r="N101" s="26">
        <v>67</v>
      </c>
      <c r="O101" s="26">
        <f aca="true" t="shared" si="35" ref="O101:O104">N101*0.7</f>
        <v>46.9</v>
      </c>
      <c r="P101" s="26">
        <f aca="true" t="shared" si="36" ref="P101:P104">O101+M101</f>
        <v>70.66</v>
      </c>
    </row>
    <row r="102" spans="1:256" s="15" customFormat="1" ht="16.5">
      <c r="A102" s="20">
        <v>2022050001</v>
      </c>
      <c r="B102" s="20" t="s">
        <v>207</v>
      </c>
      <c r="C102" s="21" t="s">
        <v>203</v>
      </c>
      <c r="D102" s="22"/>
      <c r="E102" s="22"/>
      <c r="F102" s="22"/>
      <c r="G102" s="22"/>
      <c r="H102" s="22"/>
      <c r="I102" s="22"/>
      <c r="J102" s="22"/>
      <c r="K102" s="22" t="s">
        <v>20</v>
      </c>
      <c r="L102" s="27" t="s">
        <v>20</v>
      </c>
      <c r="M102" s="28" t="s">
        <v>20</v>
      </c>
      <c r="N102" s="28">
        <v>49</v>
      </c>
      <c r="O102" s="28" t="s">
        <v>20</v>
      </c>
      <c r="P102" s="28" t="s">
        <v>20</v>
      </c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16" s="1" customFormat="1" ht="16.5">
      <c r="A103" s="9" t="s">
        <v>208</v>
      </c>
      <c r="B103" s="13" t="s">
        <v>209</v>
      </c>
      <c r="C103" s="10" t="s">
        <v>203</v>
      </c>
      <c r="D103" s="18">
        <v>85</v>
      </c>
      <c r="E103" s="18">
        <v>80</v>
      </c>
      <c r="F103" s="18">
        <v>86</v>
      </c>
      <c r="G103" s="18">
        <v>84</v>
      </c>
      <c r="H103" s="18">
        <v>80</v>
      </c>
      <c r="I103" s="18">
        <v>90</v>
      </c>
      <c r="J103" s="18">
        <v>80</v>
      </c>
      <c r="K103" s="18">
        <f t="shared" si="32"/>
        <v>585</v>
      </c>
      <c r="L103" s="25">
        <f t="shared" si="33"/>
        <v>83</v>
      </c>
      <c r="M103" s="26">
        <f t="shared" si="34"/>
        <v>24.9</v>
      </c>
      <c r="N103" s="26">
        <v>60</v>
      </c>
      <c r="O103" s="26">
        <f t="shared" si="35"/>
        <v>42</v>
      </c>
      <c r="P103" s="26">
        <f t="shared" si="36"/>
        <v>66.9</v>
      </c>
    </row>
    <row r="104" spans="1:16" s="1" customFormat="1" ht="16.5">
      <c r="A104" s="9" t="s">
        <v>210</v>
      </c>
      <c r="B104" s="13" t="s">
        <v>211</v>
      </c>
      <c r="C104" s="10" t="s">
        <v>203</v>
      </c>
      <c r="D104" s="18">
        <v>85</v>
      </c>
      <c r="E104" s="18">
        <v>85</v>
      </c>
      <c r="F104" s="18">
        <v>80</v>
      </c>
      <c r="G104" s="18">
        <v>90</v>
      </c>
      <c r="H104" s="18">
        <v>86</v>
      </c>
      <c r="I104" s="18">
        <v>84</v>
      </c>
      <c r="J104" s="18">
        <v>82</v>
      </c>
      <c r="K104" s="18">
        <f t="shared" si="32"/>
        <v>592</v>
      </c>
      <c r="L104" s="25">
        <f t="shared" si="33"/>
        <v>84.4</v>
      </c>
      <c r="M104" s="26">
        <f t="shared" si="34"/>
        <v>25.32</v>
      </c>
      <c r="N104" s="26">
        <v>74</v>
      </c>
      <c r="O104" s="26">
        <f t="shared" si="35"/>
        <v>51.8</v>
      </c>
      <c r="P104" s="26">
        <f t="shared" si="36"/>
        <v>77.12</v>
      </c>
    </row>
    <row r="105" spans="1:256" s="15" customFormat="1" ht="16.5">
      <c r="A105" s="20">
        <v>2022060003</v>
      </c>
      <c r="B105" s="20" t="s">
        <v>212</v>
      </c>
      <c r="C105" s="21" t="s">
        <v>213</v>
      </c>
      <c r="D105" s="22"/>
      <c r="E105" s="22"/>
      <c r="F105" s="22"/>
      <c r="G105" s="22"/>
      <c r="H105" s="22"/>
      <c r="I105" s="22"/>
      <c r="J105" s="22"/>
      <c r="K105" s="22" t="s">
        <v>20</v>
      </c>
      <c r="L105" s="27" t="s">
        <v>20</v>
      </c>
      <c r="M105" s="28" t="s">
        <v>20</v>
      </c>
      <c r="N105" s="28">
        <v>45</v>
      </c>
      <c r="O105" s="28" t="s">
        <v>20</v>
      </c>
      <c r="P105" s="28" t="s">
        <v>20</v>
      </c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16" s="1" customFormat="1" ht="16.5">
      <c r="A106" s="9" t="s">
        <v>214</v>
      </c>
      <c r="B106" s="13" t="s">
        <v>98</v>
      </c>
      <c r="C106" s="10" t="s">
        <v>213</v>
      </c>
      <c r="D106" s="18">
        <v>88</v>
      </c>
      <c r="E106" s="18">
        <v>90</v>
      </c>
      <c r="F106" s="18">
        <v>85</v>
      </c>
      <c r="G106" s="18">
        <v>91</v>
      </c>
      <c r="H106" s="18">
        <v>85</v>
      </c>
      <c r="I106" s="18">
        <v>86</v>
      </c>
      <c r="J106" s="18">
        <v>87</v>
      </c>
      <c r="K106" s="18">
        <f>D106+E106+F106+G106+H106+I106+J106</f>
        <v>612</v>
      </c>
      <c r="L106" s="25">
        <f>TRIMMEAN(D106:J106,2/7)</f>
        <v>87.2</v>
      </c>
      <c r="M106" s="26">
        <f>L106*0.3</f>
        <v>26.16</v>
      </c>
      <c r="N106" s="26">
        <v>60</v>
      </c>
      <c r="O106" s="26">
        <f>N106*0.7</f>
        <v>42</v>
      </c>
      <c r="P106" s="26">
        <f>O106+M106</f>
        <v>68.16</v>
      </c>
    </row>
    <row r="107" spans="1:16" s="1" customFormat="1" ht="16.5">
      <c r="A107" s="9">
        <v>2022080002</v>
      </c>
      <c r="B107" s="13" t="s">
        <v>215</v>
      </c>
      <c r="C107" s="10" t="s">
        <v>216</v>
      </c>
      <c r="D107" s="18">
        <v>86</v>
      </c>
      <c r="E107" s="18">
        <v>86</v>
      </c>
      <c r="F107" s="18">
        <v>85</v>
      </c>
      <c r="G107" s="18">
        <v>89</v>
      </c>
      <c r="H107" s="18">
        <v>90</v>
      </c>
      <c r="I107" s="18">
        <v>90</v>
      </c>
      <c r="J107" s="18">
        <v>90</v>
      </c>
      <c r="K107" s="18">
        <f>D107+E107+F107+G107+H107+I107+J107</f>
        <v>616</v>
      </c>
      <c r="L107" s="25">
        <f>TRIMMEAN(D107:J107,2/7)</f>
        <v>88.2</v>
      </c>
      <c r="M107" s="26">
        <f>L107*0.3</f>
        <v>26.46</v>
      </c>
      <c r="N107" s="26">
        <v>66</v>
      </c>
      <c r="O107" s="26">
        <f>N107*0.7</f>
        <v>46.2</v>
      </c>
      <c r="P107" s="26">
        <f>O107+M107</f>
        <v>72.66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08"/>
  <sheetViews>
    <sheetView tabSelected="1" zoomScaleSheetLayoutView="100" workbookViewId="0" topLeftCell="A1">
      <selection activeCell="K18" sqref="K18"/>
    </sheetView>
  </sheetViews>
  <sheetFormatPr defaultColWidth="9.00390625" defaultRowHeight="18" customHeight="1"/>
  <cols>
    <col min="1" max="1" width="12.421875" style="1" customWidth="1"/>
    <col min="2" max="2" width="16.421875" style="1" customWidth="1"/>
    <col min="3" max="3" width="9.00390625" style="3" customWidth="1"/>
    <col min="4" max="4" width="10.7109375" style="3" customWidth="1"/>
    <col min="5" max="5" width="9.00390625" style="3" customWidth="1"/>
    <col min="6" max="6" width="10.421875" style="3" customWidth="1"/>
    <col min="7" max="7" width="11.421875" style="3" customWidth="1"/>
    <col min="8" max="16384" width="9.00390625" style="1" customWidth="1"/>
  </cols>
  <sheetData>
    <row r="1" spans="1:7" ht="27" customHeight="1">
      <c r="A1" s="4" t="s">
        <v>217</v>
      </c>
      <c r="B1" s="4"/>
      <c r="C1" s="4"/>
      <c r="D1" s="4"/>
      <c r="E1" s="4"/>
      <c r="F1" s="4"/>
      <c r="G1" s="4"/>
    </row>
    <row r="2" spans="1:7" s="1" customFormat="1" ht="27" customHeight="1">
      <c r="A2" s="5" t="s">
        <v>0</v>
      </c>
      <c r="B2" s="5" t="s">
        <v>2</v>
      </c>
      <c r="C2" s="6" t="s">
        <v>4</v>
      </c>
      <c r="D2" s="7" t="s">
        <v>5</v>
      </c>
      <c r="E2" s="6" t="s">
        <v>6</v>
      </c>
      <c r="F2" s="7" t="s">
        <v>7</v>
      </c>
      <c r="G2" s="8" t="s">
        <v>218</v>
      </c>
    </row>
    <row r="3" spans="1:7" s="1" customFormat="1" ht="18" customHeight="1">
      <c r="A3" s="9" t="s">
        <v>9</v>
      </c>
      <c r="B3" s="10" t="s">
        <v>11</v>
      </c>
      <c r="C3" s="11">
        <v>74.8</v>
      </c>
      <c r="D3" s="11">
        <v>22.44</v>
      </c>
      <c r="E3" s="11">
        <v>58</v>
      </c>
      <c r="F3" s="11">
        <v>40.6</v>
      </c>
      <c r="G3" s="11">
        <v>63.04</v>
      </c>
    </row>
    <row r="4" spans="1:7" s="1" customFormat="1" ht="18" customHeight="1">
      <c r="A4" s="9" t="s">
        <v>12</v>
      </c>
      <c r="B4" s="10" t="s">
        <v>11</v>
      </c>
      <c r="C4" s="11">
        <v>81.6</v>
      </c>
      <c r="D4" s="11">
        <v>24.48</v>
      </c>
      <c r="E4" s="11">
        <v>69</v>
      </c>
      <c r="F4" s="11">
        <v>48.3</v>
      </c>
      <c r="G4" s="11">
        <v>72.78</v>
      </c>
    </row>
    <row r="5" spans="1:7" s="1" customFormat="1" ht="18" customHeight="1">
      <c r="A5" s="9" t="s">
        <v>14</v>
      </c>
      <c r="B5" s="10" t="s">
        <v>11</v>
      </c>
      <c r="C5" s="11">
        <v>71</v>
      </c>
      <c r="D5" s="11">
        <v>21.3</v>
      </c>
      <c r="E5" s="11">
        <v>61</v>
      </c>
      <c r="F5" s="11">
        <v>42.7</v>
      </c>
      <c r="G5" s="11">
        <v>64</v>
      </c>
    </row>
    <row r="6" spans="1:7" s="1" customFormat="1" ht="18" customHeight="1">
      <c r="A6" s="9" t="s">
        <v>16</v>
      </c>
      <c r="B6" s="10" t="s">
        <v>11</v>
      </c>
      <c r="C6" s="11">
        <v>81</v>
      </c>
      <c r="D6" s="11">
        <v>24.3</v>
      </c>
      <c r="E6" s="11">
        <v>60</v>
      </c>
      <c r="F6" s="11">
        <v>42</v>
      </c>
      <c r="G6" s="11">
        <v>66.3</v>
      </c>
    </row>
    <row r="7" spans="1:7" s="1" customFormat="1" ht="18" customHeight="1">
      <c r="A7" s="9" t="s">
        <v>18</v>
      </c>
      <c r="B7" s="10" t="s">
        <v>11</v>
      </c>
      <c r="C7" s="11">
        <v>83.4</v>
      </c>
      <c r="D7" s="11">
        <v>25.02</v>
      </c>
      <c r="E7" s="11">
        <v>64</v>
      </c>
      <c r="F7" s="11">
        <v>44.8</v>
      </c>
      <c r="G7" s="11">
        <v>69.82</v>
      </c>
    </row>
    <row r="8" spans="1:7" s="1" customFormat="1" ht="18" customHeight="1">
      <c r="A8" s="9">
        <v>2022010949</v>
      </c>
      <c r="B8" s="10" t="s">
        <v>11</v>
      </c>
      <c r="C8" s="11" t="s">
        <v>20</v>
      </c>
      <c r="D8" s="11" t="s">
        <v>20</v>
      </c>
      <c r="E8" s="11">
        <v>63</v>
      </c>
      <c r="F8" s="11">
        <v>44.1</v>
      </c>
      <c r="G8" s="11" t="s">
        <v>20</v>
      </c>
    </row>
    <row r="9" spans="1:7" s="1" customFormat="1" ht="18" customHeight="1">
      <c r="A9" s="9" t="s">
        <v>21</v>
      </c>
      <c r="B9" s="10" t="s">
        <v>11</v>
      </c>
      <c r="C9" s="11">
        <v>76</v>
      </c>
      <c r="D9" s="11">
        <v>22.8</v>
      </c>
      <c r="E9" s="11">
        <v>68</v>
      </c>
      <c r="F9" s="11">
        <v>47.6</v>
      </c>
      <c r="G9" s="11">
        <v>70.4</v>
      </c>
    </row>
    <row r="10" spans="1:7" s="1" customFormat="1" ht="18" customHeight="1">
      <c r="A10" s="9" t="s">
        <v>23</v>
      </c>
      <c r="B10" s="10" t="s">
        <v>11</v>
      </c>
      <c r="C10" s="11">
        <v>79.8</v>
      </c>
      <c r="D10" s="11">
        <v>23.94</v>
      </c>
      <c r="E10" s="11">
        <v>58</v>
      </c>
      <c r="F10" s="11">
        <v>40.6</v>
      </c>
      <c r="G10" s="11">
        <v>64.54</v>
      </c>
    </row>
    <row r="11" spans="1:7" s="1" customFormat="1" ht="18" customHeight="1">
      <c r="A11" s="9" t="s">
        <v>25</v>
      </c>
      <c r="B11" s="10" t="s">
        <v>11</v>
      </c>
      <c r="C11" s="11">
        <v>79.8</v>
      </c>
      <c r="D11" s="11">
        <v>23.94</v>
      </c>
      <c r="E11" s="11">
        <v>59</v>
      </c>
      <c r="F11" s="11">
        <v>41.3</v>
      </c>
      <c r="G11" s="11">
        <v>65.24</v>
      </c>
    </row>
    <row r="12" spans="1:7" s="1" customFormat="1" ht="18" customHeight="1">
      <c r="A12" s="9" t="s">
        <v>27</v>
      </c>
      <c r="B12" s="10" t="s">
        <v>11</v>
      </c>
      <c r="C12" s="11">
        <v>83</v>
      </c>
      <c r="D12" s="11">
        <v>24.9</v>
      </c>
      <c r="E12" s="11">
        <v>59</v>
      </c>
      <c r="F12" s="11">
        <v>41.3</v>
      </c>
      <c r="G12" s="11">
        <v>66.2</v>
      </c>
    </row>
    <row r="13" spans="1:7" s="1" customFormat="1" ht="18" customHeight="1">
      <c r="A13" s="9" t="s">
        <v>29</v>
      </c>
      <c r="B13" s="10" t="s">
        <v>11</v>
      </c>
      <c r="C13" s="11">
        <v>82</v>
      </c>
      <c r="D13" s="11">
        <v>24.6</v>
      </c>
      <c r="E13" s="11">
        <v>64</v>
      </c>
      <c r="F13" s="11">
        <v>44.8</v>
      </c>
      <c r="G13" s="11">
        <v>69.4</v>
      </c>
    </row>
    <row r="14" spans="1:7" s="1" customFormat="1" ht="18" customHeight="1">
      <c r="A14" s="9" t="s">
        <v>31</v>
      </c>
      <c r="B14" s="10" t="s">
        <v>11</v>
      </c>
      <c r="C14" s="11">
        <v>82.4</v>
      </c>
      <c r="D14" s="11">
        <v>24.72</v>
      </c>
      <c r="E14" s="11">
        <v>61</v>
      </c>
      <c r="F14" s="11">
        <v>42.7</v>
      </c>
      <c r="G14" s="11">
        <v>67.42</v>
      </c>
    </row>
    <row r="15" spans="1:7" s="1" customFormat="1" ht="18" customHeight="1">
      <c r="A15" s="9" t="s">
        <v>33</v>
      </c>
      <c r="B15" s="10" t="s">
        <v>11</v>
      </c>
      <c r="C15" s="11">
        <v>75.6</v>
      </c>
      <c r="D15" s="11">
        <v>22.68</v>
      </c>
      <c r="E15" s="11">
        <v>62</v>
      </c>
      <c r="F15" s="11">
        <v>43.4</v>
      </c>
      <c r="G15" s="11">
        <v>66.08</v>
      </c>
    </row>
    <row r="16" spans="1:7" s="1" customFormat="1" ht="18" customHeight="1">
      <c r="A16" s="9">
        <v>2022010617</v>
      </c>
      <c r="B16" s="10" t="s">
        <v>11</v>
      </c>
      <c r="C16" s="11" t="s">
        <v>20</v>
      </c>
      <c r="D16" s="11" t="s">
        <v>20</v>
      </c>
      <c r="E16" s="11">
        <v>61</v>
      </c>
      <c r="F16" s="11">
        <v>42.7</v>
      </c>
      <c r="G16" s="11" t="s">
        <v>20</v>
      </c>
    </row>
    <row r="17" spans="1:7" s="1" customFormat="1" ht="18" customHeight="1">
      <c r="A17" s="9" t="s">
        <v>36</v>
      </c>
      <c r="B17" s="10" t="s">
        <v>11</v>
      </c>
      <c r="C17" s="11">
        <v>80.2</v>
      </c>
      <c r="D17" s="11">
        <v>24.06</v>
      </c>
      <c r="E17" s="11">
        <v>68</v>
      </c>
      <c r="F17" s="11">
        <v>47.6</v>
      </c>
      <c r="G17" s="11">
        <v>71.66</v>
      </c>
    </row>
    <row r="18" spans="1:7" s="1" customFormat="1" ht="18" customHeight="1">
      <c r="A18" s="12" t="s">
        <v>38</v>
      </c>
      <c r="B18" s="10" t="s">
        <v>11</v>
      </c>
      <c r="C18" s="11">
        <v>80.8</v>
      </c>
      <c r="D18" s="11">
        <v>24.24</v>
      </c>
      <c r="E18" s="11">
        <v>58</v>
      </c>
      <c r="F18" s="11">
        <v>40.6</v>
      </c>
      <c r="G18" s="11">
        <v>64.84</v>
      </c>
    </row>
    <row r="19" spans="1:7" s="1" customFormat="1" ht="18" customHeight="1">
      <c r="A19" s="9" t="s">
        <v>40</v>
      </c>
      <c r="B19" s="10" t="s">
        <v>11</v>
      </c>
      <c r="C19" s="11">
        <v>80.2</v>
      </c>
      <c r="D19" s="11">
        <v>24.06</v>
      </c>
      <c r="E19" s="11">
        <v>59</v>
      </c>
      <c r="F19" s="11">
        <v>41.3</v>
      </c>
      <c r="G19" s="11">
        <v>65.36</v>
      </c>
    </row>
    <row r="20" spans="1:7" s="1" customFormat="1" ht="18" customHeight="1">
      <c r="A20" s="9" t="s">
        <v>41</v>
      </c>
      <c r="B20" s="10" t="s">
        <v>11</v>
      </c>
      <c r="C20" s="11">
        <v>71.4</v>
      </c>
      <c r="D20" s="11">
        <v>21.42</v>
      </c>
      <c r="E20" s="11">
        <v>58</v>
      </c>
      <c r="F20" s="11">
        <v>40.6</v>
      </c>
      <c r="G20" s="11">
        <v>62.02</v>
      </c>
    </row>
    <row r="21" spans="1:7" s="1" customFormat="1" ht="18" customHeight="1">
      <c r="A21" s="9" t="s">
        <v>43</v>
      </c>
      <c r="B21" s="10" t="s">
        <v>11</v>
      </c>
      <c r="C21" s="11">
        <v>79</v>
      </c>
      <c r="D21" s="11">
        <v>23.7</v>
      </c>
      <c r="E21" s="11">
        <v>71</v>
      </c>
      <c r="F21" s="11">
        <v>49.7</v>
      </c>
      <c r="G21" s="11">
        <v>73.4</v>
      </c>
    </row>
    <row r="22" spans="1:7" s="1" customFormat="1" ht="18" customHeight="1">
      <c r="A22" s="9" t="s">
        <v>45</v>
      </c>
      <c r="B22" s="10" t="s">
        <v>11</v>
      </c>
      <c r="C22" s="11">
        <v>78</v>
      </c>
      <c r="D22" s="11">
        <v>23.4</v>
      </c>
      <c r="E22" s="11">
        <v>59</v>
      </c>
      <c r="F22" s="11">
        <v>41.3</v>
      </c>
      <c r="G22" s="11">
        <v>64.7</v>
      </c>
    </row>
    <row r="23" spans="1:7" s="1" customFormat="1" ht="18" customHeight="1">
      <c r="A23" s="9" t="s">
        <v>47</v>
      </c>
      <c r="B23" s="10" t="s">
        <v>11</v>
      </c>
      <c r="C23" s="11">
        <v>77.6</v>
      </c>
      <c r="D23" s="11">
        <v>23.28</v>
      </c>
      <c r="E23" s="11">
        <v>64</v>
      </c>
      <c r="F23" s="11">
        <v>44.8</v>
      </c>
      <c r="G23" s="11">
        <v>68.08</v>
      </c>
    </row>
    <row r="24" spans="1:7" s="1" customFormat="1" ht="18" customHeight="1">
      <c r="A24" s="9" t="s">
        <v>49</v>
      </c>
      <c r="B24" s="10" t="s">
        <v>11</v>
      </c>
      <c r="C24" s="11">
        <v>78.4</v>
      </c>
      <c r="D24" s="11">
        <v>23.52</v>
      </c>
      <c r="E24" s="11">
        <v>68</v>
      </c>
      <c r="F24" s="11">
        <v>47.6</v>
      </c>
      <c r="G24" s="11">
        <v>71.12</v>
      </c>
    </row>
    <row r="25" spans="1:7" s="1" customFormat="1" ht="18" customHeight="1">
      <c r="A25" s="9" t="s">
        <v>51</v>
      </c>
      <c r="B25" s="10" t="s">
        <v>11</v>
      </c>
      <c r="C25" s="11">
        <v>75.2</v>
      </c>
      <c r="D25" s="11">
        <v>22.56</v>
      </c>
      <c r="E25" s="11">
        <v>61</v>
      </c>
      <c r="F25" s="11">
        <v>42.7</v>
      </c>
      <c r="G25" s="11">
        <v>65.26</v>
      </c>
    </row>
    <row r="26" spans="1:7" s="1" customFormat="1" ht="18" customHeight="1">
      <c r="A26" s="9" t="s">
        <v>53</v>
      </c>
      <c r="B26" s="10" t="s">
        <v>11</v>
      </c>
      <c r="C26" s="11">
        <v>74.4</v>
      </c>
      <c r="D26" s="11">
        <v>22.32</v>
      </c>
      <c r="E26" s="11">
        <v>62</v>
      </c>
      <c r="F26" s="11">
        <v>43.4</v>
      </c>
      <c r="G26" s="11">
        <v>65.72</v>
      </c>
    </row>
    <row r="27" spans="1:7" s="1" customFormat="1" ht="18" customHeight="1">
      <c r="A27" s="9" t="s">
        <v>55</v>
      </c>
      <c r="B27" s="10" t="s">
        <v>11</v>
      </c>
      <c r="C27" s="11">
        <v>75.4</v>
      </c>
      <c r="D27" s="11">
        <v>22.62</v>
      </c>
      <c r="E27" s="11">
        <v>61</v>
      </c>
      <c r="F27" s="11">
        <v>42.7</v>
      </c>
      <c r="G27" s="11">
        <v>65.32</v>
      </c>
    </row>
    <row r="28" spans="1:7" s="1" customFormat="1" ht="18" customHeight="1">
      <c r="A28" s="9" t="s">
        <v>57</v>
      </c>
      <c r="B28" s="10" t="s">
        <v>11</v>
      </c>
      <c r="C28" s="11">
        <v>79.8</v>
      </c>
      <c r="D28" s="11">
        <v>23.94</v>
      </c>
      <c r="E28" s="11">
        <v>64</v>
      </c>
      <c r="F28" s="11">
        <v>44.8</v>
      </c>
      <c r="G28" s="11">
        <v>68.74</v>
      </c>
    </row>
    <row r="29" spans="1:7" s="1" customFormat="1" ht="18" customHeight="1">
      <c r="A29" s="9" t="s">
        <v>59</v>
      </c>
      <c r="B29" s="10" t="s">
        <v>11</v>
      </c>
      <c r="C29" s="11">
        <v>74.8</v>
      </c>
      <c r="D29" s="11">
        <v>22.44</v>
      </c>
      <c r="E29" s="11">
        <v>59</v>
      </c>
      <c r="F29" s="11">
        <v>41.3</v>
      </c>
      <c r="G29" s="11">
        <v>63.74</v>
      </c>
    </row>
    <row r="30" spans="1:7" s="1" customFormat="1" ht="18" customHeight="1">
      <c r="A30" s="9" t="s">
        <v>61</v>
      </c>
      <c r="B30" s="10" t="s">
        <v>11</v>
      </c>
      <c r="C30" s="11">
        <v>81</v>
      </c>
      <c r="D30" s="11">
        <v>24.3</v>
      </c>
      <c r="E30" s="11">
        <v>67</v>
      </c>
      <c r="F30" s="11">
        <v>46.9</v>
      </c>
      <c r="G30" s="11">
        <v>71.2</v>
      </c>
    </row>
    <row r="31" spans="1:7" s="1" customFormat="1" ht="18" customHeight="1">
      <c r="A31" s="9">
        <v>2022011034</v>
      </c>
      <c r="B31" s="10" t="s">
        <v>11</v>
      </c>
      <c r="C31" s="11" t="s">
        <v>20</v>
      </c>
      <c r="D31" s="11" t="s">
        <v>20</v>
      </c>
      <c r="E31" s="11">
        <v>60</v>
      </c>
      <c r="F31" s="11">
        <v>42</v>
      </c>
      <c r="G31" s="11" t="s">
        <v>20</v>
      </c>
    </row>
    <row r="32" spans="1:7" s="1" customFormat="1" ht="18" customHeight="1">
      <c r="A32" s="9" t="s">
        <v>64</v>
      </c>
      <c r="B32" s="10" t="s">
        <v>11</v>
      </c>
      <c r="C32" s="11">
        <v>72.8</v>
      </c>
      <c r="D32" s="11">
        <v>21.84</v>
      </c>
      <c r="E32" s="11">
        <v>69</v>
      </c>
      <c r="F32" s="11">
        <v>48.3</v>
      </c>
      <c r="G32" s="11">
        <v>70.14</v>
      </c>
    </row>
    <row r="33" spans="1:256" s="2" customFormat="1" ht="18" customHeight="1">
      <c r="A33" s="5">
        <v>2022010085</v>
      </c>
      <c r="B33" s="10" t="s">
        <v>11</v>
      </c>
      <c r="C33" s="11" t="s">
        <v>20</v>
      </c>
      <c r="D33" s="11" t="s">
        <v>20</v>
      </c>
      <c r="E33" s="11">
        <v>59</v>
      </c>
      <c r="F33" s="11">
        <v>41.3</v>
      </c>
      <c r="G33" s="11" t="s">
        <v>20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7" s="1" customFormat="1" ht="18" customHeight="1">
      <c r="A34" s="9" t="s">
        <v>67</v>
      </c>
      <c r="B34" s="10" t="s">
        <v>11</v>
      </c>
      <c r="C34" s="11">
        <v>78</v>
      </c>
      <c r="D34" s="11">
        <v>23.4</v>
      </c>
      <c r="E34" s="11">
        <v>58</v>
      </c>
      <c r="F34" s="11">
        <v>40.6</v>
      </c>
      <c r="G34" s="11">
        <v>64</v>
      </c>
    </row>
    <row r="35" spans="1:7" s="1" customFormat="1" ht="18" customHeight="1">
      <c r="A35" s="9" t="s">
        <v>69</v>
      </c>
      <c r="B35" s="10" t="s">
        <v>11</v>
      </c>
      <c r="C35" s="11">
        <v>74.2</v>
      </c>
      <c r="D35" s="11">
        <v>22.26</v>
      </c>
      <c r="E35" s="11">
        <v>61</v>
      </c>
      <c r="F35" s="11">
        <v>42.7</v>
      </c>
      <c r="G35" s="11">
        <v>64.96</v>
      </c>
    </row>
    <row r="36" spans="1:7" s="1" customFormat="1" ht="18" customHeight="1">
      <c r="A36" s="9" t="s">
        <v>71</v>
      </c>
      <c r="B36" s="10" t="s">
        <v>11</v>
      </c>
      <c r="C36" s="11">
        <v>79.2</v>
      </c>
      <c r="D36" s="11">
        <v>23.76</v>
      </c>
      <c r="E36" s="11">
        <v>67</v>
      </c>
      <c r="F36" s="11">
        <v>46.9</v>
      </c>
      <c r="G36" s="11">
        <v>70.66</v>
      </c>
    </row>
    <row r="37" spans="1:7" s="1" customFormat="1" ht="18" customHeight="1">
      <c r="A37" s="9" t="s">
        <v>73</v>
      </c>
      <c r="B37" s="10" t="s">
        <v>11</v>
      </c>
      <c r="C37" s="11">
        <v>76</v>
      </c>
      <c r="D37" s="11">
        <v>22.8</v>
      </c>
      <c r="E37" s="11">
        <v>61</v>
      </c>
      <c r="F37" s="11">
        <v>42.7</v>
      </c>
      <c r="G37" s="11">
        <v>65.5</v>
      </c>
    </row>
    <row r="38" spans="1:7" s="1" customFormat="1" ht="18" customHeight="1">
      <c r="A38" s="9" t="s">
        <v>75</v>
      </c>
      <c r="B38" s="10" t="s">
        <v>11</v>
      </c>
      <c r="C38" s="11">
        <v>80</v>
      </c>
      <c r="D38" s="11">
        <v>24</v>
      </c>
      <c r="E38" s="11">
        <v>62</v>
      </c>
      <c r="F38" s="11">
        <v>43.4</v>
      </c>
      <c r="G38" s="11">
        <v>67.4</v>
      </c>
    </row>
    <row r="39" spans="1:7" s="1" customFormat="1" ht="18" customHeight="1">
      <c r="A39" s="9" t="s">
        <v>77</v>
      </c>
      <c r="B39" s="10" t="s">
        <v>11</v>
      </c>
      <c r="C39" s="11">
        <v>80.6</v>
      </c>
      <c r="D39" s="11">
        <v>24.18</v>
      </c>
      <c r="E39" s="11">
        <v>78</v>
      </c>
      <c r="F39" s="11">
        <v>54.6</v>
      </c>
      <c r="G39" s="11">
        <v>78.78</v>
      </c>
    </row>
    <row r="40" spans="1:7" s="1" customFormat="1" ht="18" customHeight="1">
      <c r="A40" s="9" t="s">
        <v>79</v>
      </c>
      <c r="B40" s="10" t="s">
        <v>11</v>
      </c>
      <c r="C40" s="11">
        <v>76.6</v>
      </c>
      <c r="D40" s="11">
        <v>22.98</v>
      </c>
      <c r="E40" s="11">
        <v>58</v>
      </c>
      <c r="F40" s="11">
        <v>40.6</v>
      </c>
      <c r="G40" s="11">
        <v>63.58</v>
      </c>
    </row>
    <row r="41" spans="1:7" s="1" customFormat="1" ht="18" customHeight="1">
      <c r="A41" s="9" t="s">
        <v>81</v>
      </c>
      <c r="B41" s="10" t="s">
        <v>11</v>
      </c>
      <c r="C41" s="11">
        <v>71.8</v>
      </c>
      <c r="D41" s="11">
        <v>21.54</v>
      </c>
      <c r="E41" s="11">
        <v>58</v>
      </c>
      <c r="F41" s="11">
        <v>40.6</v>
      </c>
      <c r="G41" s="11">
        <v>62.14</v>
      </c>
    </row>
    <row r="42" spans="1:7" s="1" customFormat="1" ht="18" customHeight="1">
      <c r="A42" s="9" t="s">
        <v>83</v>
      </c>
      <c r="B42" s="10" t="s">
        <v>11</v>
      </c>
      <c r="C42" s="11">
        <v>71.4</v>
      </c>
      <c r="D42" s="11">
        <v>21.42</v>
      </c>
      <c r="E42" s="11">
        <v>60</v>
      </c>
      <c r="F42" s="11">
        <v>42</v>
      </c>
      <c r="G42" s="11">
        <v>63.42</v>
      </c>
    </row>
    <row r="43" spans="1:7" s="1" customFormat="1" ht="18" customHeight="1">
      <c r="A43" s="9" t="s">
        <v>85</v>
      </c>
      <c r="B43" s="10" t="s">
        <v>11</v>
      </c>
      <c r="C43" s="11">
        <v>81.4</v>
      </c>
      <c r="D43" s="11">
        <v>24.42</v>
      </c>
      <c r="E43" s="11">
        <v>58</v>
      </c>
      <c r="F43" s="11">
        <v>40.6</v>
      </c>
      <c r="G43" s="11">
        <v>65.02</v>
      </c>
    </row>
    <row r="44" spans="1:7" s="1" customFormat="1" ht="18" customHeight="1">
      <c r="A44" s="9" t="s">
        <v>87</v>
      </c>
      <c r="B44" s="10" t="s">
        <v>11</v>
      </c>
      <c r="C44" s="11">
        <v>76</v>
      </c>
      <c r="D44" s="11">
        <v>22.8</v>
      </c>
      <c r="E44" s="11">
        <v>69</v>
      </c>
      <c r="F44" s="11">
        <v>48.3</v>
      </c>
      <c r="G44" s="11">
        <v>71.1</v>
      </c>
    </row>
    <row r="45" spans="1:7" s="1" customFormat="1" ht="18" customHeight="1">
      <c r="A45" s="9" t="s">
        <v>89</v>
      </c>
      <c r="B45" s="10" t="s">
        <v>11</v>
      </c>
      <c r="C45" s="11">
        <v>81.6</v>
      </c>
      <c r="D45" s="11">
        <v>24.48</v>
      </c>
      <c r="E45" s="11">
        <v>62</v>
      </c>
      <c r="F45" s="11">
        <v>43.4</v>
      </c>
      <c r="G45" s="11">
        <v>67.88</v>
      </c>
    </row>
    <row r="46" spans="1:7" s="1" customFormat="1" ht="18" customHeight="1">
      <c r="A46" s="9" t="s">
        <v>91</v>
      </c>
      <c r="B46" s="10" t="s">
        <v>11</v>
      </c>
      <c r="C46" s="11">
        <v>68.4</v>
      </c>
      <c r="D46" s="11">
        <v>20.52</v>
      </c>
      <c r="E46" s="11">
        <v>59</v>
      </c>
      <c r="F46" s="11">
        <v>41.3</v>
      </c>
      <c r="G46" s="11">
        <v>61.82</v>
      </c>
    </row>
    <row r="47" spans="1:7" s="1" customFormat="1" ht="18" customHeight="1">
      <c r="A47" s="9" t="s">
        <v>93</v>
      </c>
      <c r="B47" s="10" t="s">
        <v>11</v>
      </c>
      <c r="C47" s="11">
        <v>84.6</v>
      </c>
      <c r="D47" s="11">
        <v>25.38</v>
      </c>
      <c r="E47" s="11">
        <v>65</v>
      </c>
      <c r="F47" s="11">
        <v>45.5</v>
      </c>
      <c r="G47" s="11">
        <v>70.88</v>
      </c>
    </row>
    <row r="48" spans="1:7" s="1" customFormat="1" ht="18" customHeight="1">
      <c r="A48" s="9" t="s">
        <v>95</v>
      </c>
      <c r="B48" s="10" t="s">
        <v>11</v>
      </c>
      <c r="C48" s="11">
        <v>80.2</v>
      </c>
      <c r="D48" s="11">
        <v>24.06</v>
      </c>
      <c r="E48" s="11">
        <v>60</v>
      </c>
      <c r="F48" s="11">
        <v>42</v>
      </c>
      <c r="G48" s="11">
        <v>66.06</v>
      </c>
    </row>
    <row r="49" spans="1:7" s="1" customFormat="1" ht="18" customHeight="1">
      <c r="A49" s="9" t="s">
        <v>97</v>
      </c>
      <c r="B49" s="10" t="s">
        <v>11</v>
      </c>
      <c r="C49" s="11">
        <v>74.8</v>
      </c>
      <c r="D49" s="11">
        <v>22.44</v>
      </c>
      <c r="E49" s="11">
        <v>64</v>
      </c>
      <c r="F49" s="11">
        <v>44.8</v>
      </c>
      <c r="G49" s="11">
        <v>67.24</v>
      </c>
    </row>
    <row r="50" spans="1:7" s="1" customFormat="1" ht="18" customHeight="1">
      <c r="A50" s="9" t="s">
        <v>99</v>
      </c>
      <c r="B50" s="10" t="s">
        <v>11</v>
      </c>
      <c r="C50" s="11">
        <v>78</v>
      </c>
      <c r="D50" s="11">
        <v>23.4</v>
      </c>
      <c r="E50" s="11">
        <v>63</v>
      </c>
      <c r="F50" s="11">
        <v>44.1</v>
      </c>
      <c r="G50" s="11">
        <v>67.5</v>
      </c>
    </row>
    <row r="51" spans="1:7" s="1" customFormat="1" ht="18" customHeight="1">
      <c r="A51" s="9" t="s">
        <v>101</v>
      </c>
      <c r="B51" s="10" t="s">
        <v>11</v>
      </c>
      <c r="C51" s="11">
        <v>82.4</v>
      </c>
      <c r="D51" s="11">
        <v>24.72</v>
      </c>
      <c r="E51" s="11">
        <v>58</v>
      </c>
      <c r="F51" s="11">
        <v>40.6</v>
      </c>
      <c r="G51" s="11">
        <v>65.32</v>
      </c>
    </row>
    <row r="52" spans="1:7" s="1" customFormat="1" ht="18" customHeight="1">
      <c r="A52" s="9" t="s">
        <v>103</v>
      </c>
      <c r="B52" s="10" t="s">
        <v>11</v>
      </c>
      <c r="C52" s="11">
        <v>82.8</v>
      </c>
      <c r="D52" s="11">
        <v>24.84</v>
      </c>
      <c r="E52" s="11">
        <v>66</v>
      </c>
      <c r="F52" s="11">
        <v>46.2</v>
      </c>
      <c r="G52" s="11">
        <v>71.04</v>
      </c>
    </row>
    <row r="53" spans="1:7" s="1" customFormat="1" ht="18" customHeight="1">
      <c r="A53" s="9" t="s">
        <v>105</v>
      </c>
      <c r="B53" s="10" t="s">
        <v>11</v>
      </c>
      <c r="C53" s="11">
        <v>80.6</v>
      </c>
      <c r="D53" s="11">
        <v>24.18</v>
      </c>
      <c r="E53" s="11">
        <v>62</v>
      </c>
      <c r="F53" s="11">
        <v>43.4</v>
      </c>
      <c r="G53" s="11">
        <v>67.58</v>
      </c>
    </row>
    <row r="54" spans="1:7" s="1" customFormat="1" ht="18" customHeight="1">
      <c r="A54" s="9" t="s">
        <v>107</v>
      </c>
      <c r="B54" s="10" t="s">
        <v>11</v>
      </c>
      <c r="C54" s="11">
        <v>75</v>
      </c>
      <c r="D54" s="11">
        <v>22.5</v>
      </c>
      <c r="E54" s="11">
        <v>60</v>
      </c>
      <c r="F54" s="11">
        <v>42</v>
      </c>
      <c r="G54" s="11">
        <v>64.5</v>
      </c>
    </row>
    <row r="55" spans="1:7" s="1" customFormat="1" ht="18" customHeight="1">
      <c r="A55" s="9" t="s">
        <v>109</v>
      </c>
      <c r="B55" s="10" t="s">
        <v>11</v>
      </c>
      <c r="C55" s="11">
        <v>78.4</v>
      </c>
      <c r="D55" s="11">
        <v>23.52</v>
      </c>
      <c r="E55" s="11">
        <v>67</v>
      </c>
      <c r="F55" s="11">
        <v>46.9</v>
      </c>
      <c r="G55" s="11">
        <v>70.42</v>
      </c>
    </row>
    <row r="56" spans="1:7" s="1" customFormat="1" ht="18" customHeight="1">
      <c r="A56" s="9" t="s">
        <v>111</v>
      </c>
      <c r="B56" s="10" t="s">
        <v>11</v>
      </c>
      <c r="C56" s="11">
        <v>76</v>
      </c>
      <c r="D56" s="11">
        <v>22.8</v>
      </c>
      <c r="E56" s="11">
        <v>60</v>
      </c>
      <c r="F56" s="11">
        <v>42</v>
      </c>
      <c r="G56" s="11">
        <v>64.8</v>
      </c>
    </row>
    <row r="57" spans="1:7" s="1" customFormat="1" ht="18" customHeight="1">
      <c r="A57" s="9" t="s">
        <v>113</v>
      </c>
      <c r="B57" s="10" t="s">
        <v>11</v>
      </c>
      <c r="C57" s="11">
        <v>75.2</v>
      </c>
      <c r="D57" s="11">
        <v>22.56</v>
      </c>
      <c r="E57" s="11">
        <v>66</v>
      </c>
      <c r="F57" s="11">
        <v>46.2</v>
      </c>
      <c r="G57" s="11">
        <v>68.76</v>
      </c>
    </row>
    <row r="58" spans="1:7" s="1" customFormat="1" ht="18" customHeight="1">
      <c r="A58" s="9" t="s">
        <v>115</v>
      </c>
      <c r="B58" s="10" t="s">
        <v>11</v>
      </c>
      <c r="C58" s="11">
        <v>85.4</v>
      </c>
      <c r="D58" s="11">
        <v>25.62</v>
      </c>
      <c r="E58" s="11">
        <v>72</v>
      </c>
      <c r="F58" s="11">
        <v>50.4</v>
      </c>
      <c r="G58" s="11">
        <v>76.02</v>
      </c>
    </row>
    <row r="59" spans="1:7" s="1" customFormat="1" ht="18" customHeight="1">
      <c r="A59" s="9" t="s">
        <v>117</v>
      </c>
      <c r="B59" s="10" t="s">
        <v>11</v>
      </c>
      <c r="C59" s="11">
        <v>80.8</v>
      </c>
      <c r="D59" s="11">
        <v>24.24</v>
      </c>
      <c r="E59" s="11">
        <v>74</v>
      </c>
      <c r="F59" s="11">
        <v>51.8</v>
      </c>
      <c r="G59" s="11">
        <v>76.04</v>
      </c>
    </row>
    <row r="60" spans="1:7" s="1" customFormat="1" ht="18" customHeight="1">
      <c r="A60" s="9" t="s">
        <v>119</v>
      </c>
      <c r="B60" s="10" t="s">
        <v>11</v>
      </c>
      <c r="C60" s="11">
        <v>75.6</v>
      </c>
      <c r="D60" s="11">
        <v>22.68</v>
      </c>
      <c r="E60" s="11">
        <v>63</v>
      </c>
      <c r="F60" s="11">
        <v>44.1</v>
      </c>
      <c r="G60" s="11">
        <v>66.78</v>
      </c>
    </row>
    <row r="61" spans="1:256" s="2" customFormat="1" ht="18" customHeight="1">
      <c r="A61" s="5">
        <v>2022010462</v>
      </c>
      <c r="B61" s="10" t="s">
        <v>11</v>
      </c>
      <c r="C61" s="11" t="s">
        <v>20</v>
      </c>
      <c r="D61" s="11" t="s">
        <v>20</v>
      </c>
      <c r="E61" s="11">
        <v>59</v>
      </c>
      <c r="F61" s="11">
        <v>41.3</v>
      </c>
      <c r="G61" s="11" t="s">
        <v>20</v>
      </c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  <c r="IR61" s="1"/>
      <c r="IS61" s="1"/>
      <c r="IT61" s="1"/>
      <c r="IU61" s="1"/>
      <c r="IV61" s="1"/>
    </row>
    <row r="62" spans="1:7" s="1" customFormat="1" ht="18" customHeight="1">
      <c r="A62" s="9" t="s">
        <v>122</v>
      </c>
      <c r="B62" s="10" t="s">
        <v>11</v>
      </c>
      <c r="C62" s="11">
        <v>72.8</v>
      </c>
      <c r="D62" s="11">
        <v>21.84</v>
      </c>
      <c r="E62" s="11">
        <v>60</v>
      </c>
      <c r="F62" s="11">
        <v>42</v>
      </c>
      <c r="G62" s="11">
        <v>63.84</v>
      </c>
    </row>
    <row r="63" spans="1:7" s="1" customFormat="1" ht="18" customHeight="1">
      <c r="A63" s="9" t="s">
        <v>124</v>
      </c>
      <c r="B63" s="10" t="s">
        <v>11</v>
      </c>
      <c r="C63" s="11">
        <v>75.4</v>
      </c>
      <c r="D63" s="11">
        <v>22.62</v>
      </c>
      <c r="E63" s="11">
        <v>63</v>
      </c>
      <c r="F63" s="11">
        <v>44.1</v>
      </c>
      <c r="G63" s="11">
        <v>66.72</v>
      </c>
    </row>
    <row r="64" spans="1:7" s="1" customFormat="1" ht="18" customHeight="1">
      <c r="A64" s="9" t="s">
        <v>126</v>
      </c>
      <c r="B64" s="10" t="s">
        <v>11</v>
      </c>
      <c r="C64" s="11">
        <v>70</v>
      </c>
      <c r="D64" s="11">
        <v>21</v>
      </c>
      <c r="E64" s="11">
        <v>58</v>
      </c>
      <c r="F64" s="11">
        <v>40.6</v>
      </c>
      <c r="G64" s="11">
        <v>61.6</v>
      </c>
    </row>
    <row r="65" spans="1:7" s="1" customFormat="1" ht="18" customHeight="1">
      <c r="A65" s="9" t="s">
        <v>128</v>
      </c>
      <c r="B65" s="10" t="s">
        <v>11</v>
      </c>
      <c r="C65" s="11">
        <v>82.8</v>
      </c>
      <c r="D65" s="11">
        <v>24.84</v>
      </c>
      <c r="E65" s="11">
        <v>61</v>
      </c>
      <c r="F65" s="11">
        <v>42.7</v>
      </c>
      <c r="G65" s="11">
        <v>67.54</v>
      </c>
    </row>
    <row r="66" spans="1:7" s="1" customFormat="1" ht="18" customHeight="1">
      <c r="A66" s="9" t="s">
        <v>130</v>
      </c>
      <c r="B66" s="10" t="s">
        <v>11</v>
      </c>
      <c r="C66" s="11">
        <v>79.6</v>
      </c>
      <c r="D66" s="11">
        <v>23.88</v>
      </c>
      <c r="E66" s="11">
        <v>66</v>
      </c>
      <c r="F66" s="11">
        <v>46.2</v>
      </c>
      <c r="G66" s="11">
        <v>70.08</v>
      </c>
    </row>
    <row r="67" spans="1:7" s="1" customFormat="1" ht="18" customHeight="1">
      <c r="A67" s="9" t="s">
        <v>132</v>
      </c>
      <c r="B67" s="10" t="s">
        <v>11</v>
      </c>
      <c r="C67" s="11">
        <v>80.2</v>
      </c>
      <c r="D67" s="11">
        <v>24.06</v>
      </c>
      <c r="E67" s="11">
        <v>68</v>
      </c>
      <c r="F67" s="11">
        <v>47.6</v>
      </c>
      <c r="G67" s="11">
        <v>71.66</v>
      </c>
    </row>
    <row r="68" spans="1:256" s="2" customFormat="1" ht="18" customHeight="1">
      <c r="A68" s="5">
        <v>2022010086</v>
      </c>
      <c r="B68" s="10" t="s">
        <v>11</v>
      </c>
      <c r="C68" s="11" t="s">
        <v>20</v>
      </c>
      <c r="D68" s="11" t="s">
        <v>20</v>
      </c>
      <c r="E68" s="11">
        <v>58</v>
      </c>
      <c r="F68" s="11">
        <v>40.6</v>
      </c>
      <c r="G68" s="11" t="s">
        <v>20</v>
      </c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  <c r="II68" s="1"/>
      <c r="IJ68" s="1"/>
      <c r="IK68" s="1"/>
      <c r="IL68" s="1"/>
      <c r="IM68" s="1"/>
      <c r="IN68" s="1"/>
      <c r="IO68" s="1"/>
      <c r="IP68" s="1"/>
      <c r="IQ68" s="1"/>
      <c r="IR68" s="1"/>
      <c r="IS68" s="1"/>
      <c r="IT68" s="1"/>
      <c r="IU68" s="1"/>
      <c r="IV68" s="1"/>
    </row>
    <row r="69" spans="1:7" s="1" customFormat="1" ht="18" customHeight="1">
      <c r="A69" s="9" t="s">
        <v>135</v>
      </c>
      <c r="B69" s="10" t="s">
        <v>11</v>
      </c>
      <c r="C69" s="11">
        <v>68</v>
      </c>
      <c r="D69" s="11">
        <v>20.4</v>
      </c>
      <c r="E69" s="11">
        <v>59</v>
      </c>
      <c r="F69" s="11">
        <v>41.3</v>
      </c>
      <c r="G69" s="11">
        <v>61.7</v>
      </c>
    </row>
    <row r="70" spans="1:7" s="1" customFormat="1" ht="18" customHeight="1">
      <c r="A70" s="9" t="s">
        <v>137</v>
      </c>
      <c r="B70" s="10" t="s">
        <v>11</v>
      </c>
      <c r="C70" s="11">
        <v>76.4</v>
      </c>
      <c r="D70" s="11">
        <v>22.92</v>
      </c>
      <c r="E70" s="11">
        <v>67</v>
      </c>
      <c r="F70" s="11">
        <v>46.9</v>
      </c>
      <c r="G70" s="11">
        <v>69.82</v>
      </c>
    </row>
    <row r="71" spans="1:7" s="1" customFormat="1" ht="18" customHeight="1">
      <c r="A71" s="9" t="s">
        <v>139</v>
      </c>
      <c r="B71" s="10" t="s">
        <v>11</v>
      </c>
      <c r="C71" s="11">
        <v>77.6</v>
      </c>
      <c r="D71" s="11">
        <v>23.28</v>
      </c>
      <c r="E71" s="11">
        <v>59</v>
      </c>
      <c r="F71" s="11">
        <v>41.3</v>
      </c>
      <c r="G71" s="11">
        <v>64.58</v>
      </c>
    </row>
    <row r="72" spans="1:7" s="1" customFormat="1" ht="18" customHeight="1">
      <c r="A72" s="9" t="s">
        <v>141</v>
      </c>
      <c r="B72" s="10" t="s">
        <v>143</v>
      </c>
      <c r="C72" s="11">
        <v>76.2</v>
      </c>
      <c r="D72" s="11">
        <v>22.86</v>
      </c>
      <c r="E72" s="11">
        <v>57</v>
      </c>
      <c r="F72" s="11">
        <v>39.9</v>
      </c>
      <c r="G72" s="11">
        <v>62.76</v>
      </c>
    </row>
    <row r="73" spans="1:7" s="1" customFormat="1" ht="18" customHeight="1">
      <c r="A73" s="9" t="s">
        <v>144</v>
      </c>
      <c r="B73" s="10" t="s">
        <v>143</v>
      </c>
      <c r="C73" s="11">
        <v>81</v>
      </c>
      <c r="D73" s="11">
        <v>24.3</v>
      </c>
      <c r="E73" s="11">
        <v>50</v>
      </c>
      <c r="F73" s="11">
        <v>35</v>
      </c>
      <c r="G73" s="11">
        <v>59.3</v>
      </c>
    </row>
    <row r="74" spans="1:7" s="1" customFormat="1" ht="18" customHeight="1">
      <c r="A74" s="9" t="s">
        <v>146</v>
      </c>
      <c r="B74" s="10" t="s">
        <v>143</v>
      </c>
      <c r="C74" s="11">
        <v>88.4</v>
      </c>
      <c r="D74" s="11">
        <v>26.52</v>
      </c>
      <c r="E74" s="11">
        <v>61</v>
      </c>
      <c r="F74" s="11">
        <v>42.7</v>
      </c>
      <c r="G74" s="11">
        <v>69.22</v>
      </c>
    </row>
    <row r="75" spans="1:7" s="1" customFormat="1" ht="18" customHeight="1">
      <c r="A75" s="9" t="s">
        <v>148</v>
      </c>
      <c r="B75" s="10" t="s">
        <v>143</v>
      </c>
      <c r="C75" s="11">
        <v>85</v>
      </c>
      <c r="D75" s="11">
        <v>25.5</v>
      </c>
      <c r="E75" s="11">
        <v>50</v>
      </c>
      <c r="F75" s="11">
        <v>35</v>
      </c>
      <c r="G75" s="11">
        <v>60.5</v>
      </c>
    </row>
    <row r="76" spans="1:7" s="1" customFormat="1" ht="18" customHeight="1">
      <c r="A76" s="9" t="s">
        <v>150</v>
      </c>
      <c r="B76" s="10" t="s">
        <v>143</v>
      </c>
      <c r="C76" s="11">
        <v>82.8</v>
      </c>
      <c r="D76" s="11">
        <v>24.84</v>
      </c>
      <c r="E76" s="11">
        <v>52</v>
      </c>
      <c r="F76" s="11">
        <v>36.4</v>
      </c>
      <c r="G76" s="11">
        <v>61.24</v>
      </c>
    </row>
    <row r="77" spans="1:7" s="1" customFormat="1" ht="18" customHeight="1">
      <c r="A77" s="9" t="s">
        <v>152</v>
      </c>
      <c r="B77" s="10" t="s">
        <v>143</v>
      </c>
      <c r="C77" s="11">
        <v>81.4</v>
      </c>
      <c r="D77" s="11">
        <v>24.42</v>
      </c>
      <c r="E77" s="11">
        <v>51</v>
      </c>
      <c r="F77" s="11">
        <v>35.7</v>
      </c>
      <c r="G77" s="11">
        <v>60.12</v>
      </c>
    </row>
    <row r="78" spans="1:7" s="1" customFormat="1" ht="18" customHeight="1">
      <c r="A78" s="9" t="s">
        <v>154</v>
      </c>
      <c r="B78" s="10" t="s">
        <v>156</v>
      </c>
      <c r="C78" s="11">
        <v>80.2</v>
      </c>
      <c r="D78" s="11">
        <v>24.06</v>
      </c>
      <c r="E78" s="11">
        <v>60</v>
      </c>
      <c r="F78" s="11">
        <v>42</v>
      </c>
      <c r="G78" s="11">
        <v>66.06</v>
      </c>
    </row>
    <row r="79" spans="1:7" s="1" customFormat="1" ht="18" customHeight="1">
      <c r="A79" s="9" t="s">
        <v>157</v>
      </c>
      <c r="B79" s="10" t="s">
        <v>156</v>
      </c>
      <c r="C79" s="11">
        <v>89.8</v>
      </c>
      <c r="D79" s="11">
        <v>26.94</v>
      </c>
      <c r="E79" s="11">
        <v>65</v>
      </c>
      <c r="F79" s="11">
        <v>45.5</v>
      </c>
      <c r="G79" s="11">
        <v>72.44</v>
      </c>
    </row>
    <row r="80" spans="1:7" s="1" customFormat="1" ht="18" customHeight="1">
      <c r="A80" s="9" t="s">
        <v>159</v>
      </c>
      <c r="B80" s="10" t="s">
        <v>156</v>
      </c>
      <c r="C80" s="11">
        <v>84.8</v>
      </c>
      <c r="D80" s="11">
        <v>25.44</v>
      </c>
      <c r="E80" s="11">
        <v>63</v>
      </c>
      <c r="F80" s="11">
        <v>44.1</v>
      </c>
      <c r="G80" s="11">
        <v>69.54</v>
      </c>
    </row>
    <row r="81" spans="1:7" s="1" customFormat="1" ht="18" customHeight="1">
      <c r="A81" s="9" t="s">
        <v>161</v>
      </c>
      <c r="B81" s="10" t="s">
        <v>156</v>
      </c>
      <c r="C81" s="11">
        <v>82</v>
      </c>
      <c r="D81" s="11">
        <v>24.6</v>
      </c>
      <c r="E81" s="11">
        <v>60</v>
      </c>
      <c r="F81" s="11">
        <v>42</v>
      </c>
      <c r="G81" s="11">
        <v>66.6</v>
      </c>
    </row>
    <row r="82" spans="1:7" s="1" customFormat="1" ht="18" customHeight="1">
      <c r="A82" s="9" t="s">
        <v>163</v>
      </c>
      <c r="B82" s="10" t="s">
        <v>156</v>
      </c>
      <c r="C82" s="11">
        <v>89.2</v>
      </c>
      <c r="D82" s="11">
        <v>26.76</v>
      </c>
      <c r="E82" s="11">
        <v>63</v>
      </c>
      <c r="F82" s="11">
        <v>44.1</v>
      </c>
      <c r="G82" s="11">
        <v>70.86</v>
      </c>
    </row>
    <row r="83" spans="1:7" s="1" customFormat="1" ht="18" customHeight="1">
      <c r="A83" s="9" t="s">
        <v>165</v>
      </c>
      <c r="B83" s="10" t="s">
        <v>156</v>
      </c>
      <c r="C83" s="11">
        <v>85.8</v>
      </c>
      <c r="D83" s="11">
        <v>25.74</v>
      </c>
      <c r="E83" s="11">
        <v>60</v>
      </c>
      <c r="F83" s="11">
        <v>42</v>
      </c>
      <c r="G83" s="11">
        <v>67.74</v>
      </c>
    </row>
    <row r="84" spans="1:7" s="1" customFormat="1" ht="18" customHeight="1">
      <c r="A84" s="9" t="s">
        <v>167</v>
      </c>
      <c r="B84" s="10" t="s">
        <v>156</v>
      </c>
      <c r="C84" s="11">
        <v>82.2</v>
      </c>
      <c r="D84" s="11">
        <v>24.66</v>
      </c>
      <c r="E84" s="11">
        <v>61</v>
      </c>
      <c r="F84" s="11">
        <v>42.7</v>
      </c>
      <c r="G84" s="11">
        <v>67.36</v>
      </c>
    </row>
    <row r="85" spans="1:7" s="1" customFormat="1" ht="18" customHeight="1">
      <c r="A85" s="9" t="s">
        <v>169</v>
      </c>
      <c r="B85" s="10" t="s">
        <v>156</v>
      </c>
      <c r="C85" s="11">
        <v>84.8</v>
      </c>
      <c r="D85" s="11">
        <v>25.44</v>
      </c>
      <c r="E85" s="11">
        <v>61</v>
      </c>
      <c r="F85" s="11">
        <v>42.7</v>
      </c>
      <c r="G85" s="11">
        <v>68.14</v>
      </c>
    </row>
    <row r="86" spans="1:7" s="1" customFormat="1" ht="18" customHeight="1">
      <c r="A86" s="9" t="s">
        <v>171</v>
      </c>
      <c r="B86" s="10" t="s">
        <v>173</v>
      </c>
      <c r="C86" s="11">
        <v>87.4</v>
      </c>
      <c r="D86" s="11">
        <v>26.22</v>
      </c>
      <c r="E86" s="11">
        <v>63</v>
      </c>
      <c r="F86" s="11">
        <v>44.1</v>
      </c>
      <c r="G86" s="11">
        <v>70.32</v>
      </c>
    </row>
    <row r="87" spans="1:7" s="1" customFormat="1" ht="18" customHeight="1">
      <c r="A87" s="9" t="s">
        <v>174</v>
      </c>
      <c r="B87" s="10" t="s">
        <v>173</v>
      </c>
      <c r="C87" s="11">
        <v>84.2</v>
      </c>
      <c r="D87" s="11">
        <v>25.26</v>
      </c>
      <c r="E87" s="11">
        <v>66</v>
      </c>
      <c r="F87" s="11">
        <v>46.2</v>
      </c>
      <c r="G87" s="11">
        <v>71.46</v>
      </c>
    </row>
    <row r="88" spans="1:7" s="1" customFormat="1" ht="18" customHeight="1">
      <c r="A88" s="9" t="s">
        <v>176</v>
      </c>
      <c r="B88" s="10" t="s">
        <v>173</v>
      </c>
      <c r="C88" s="11">
        <v>86.2</v>
      </c>
      <c r="D88" s="11">
        <v>25.86</v>
      </c>
      <c r="E88" s="11">
        <v>68</v>
      </c>
      <c r="F88" s="11">
        <v>47.6</v>
      </c>
      <c r="G88" s="11">
        <v>73.46</v>
      </c>
    </row>
    <row r="89" spans="1:256" s="2" customFormat="1" ht="18" customHeight="1">
      <c r="A89" s="13">
        <v>2022030008</v>
      </c>
      <c r="B89" s="13" t="s">
        <v>179</v>
      </c>
      <c r="C89" s="11" t="s">
        <v>20</v>
      </c>
      <c r="D89" s="11" t="s">
        <v>20</v>
      </c>
      <c r="E89" s="11">
        <v>65</v>
      </c>
      <c r="F89" s="11" t="s">
        <v>20</v>
      </c>
      <c r="G89" s="11" t="s">
        <v>20</v>
      </c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  <c r="HU89" s="1"/>
      <c r="HV89" s="1"/>
      <c r="HW89" s="1"/>
      <c r="HX89" s="1"/>
      <c r="HY89" s="1"/>
      <c r="HZ89" s="1"/>
      <c r="IA89" s="1"/>
      <c r="IB89" s="1"/>
      <c r="IC89" s="1"/>
      <c r="ID89" s="1"/>
      <c r="IE89" s="1"/>
      <c r="IF89" s="1"/>
      <c r="IG89" s="1"/>
      <c r="IH89" s="1"/>
      <c r="II89" s="1"/>
      <c r="IJ89" s="1"/>
      <c r="IK89" s="1"/>
      <c r="IL89" s="1"/>
      <c r="IM89" s="1"/>
      <c r="IN89" s="1"/>
      <c r="IO89" s="1"/>
      <c r="IP89" s="1"/>
      <c r="IQ89" s="1"/>
      <c r="IR89" s="1"/>
      <c r="IS89" s="1"/>
      <c r="IT89" s="1"/>
      <c r="IU89" s="1"/>
      <c r="IV89" s="1"/>
    </row>
    <row r="90" spans="1:7" s="1" customFormat="1" ht="18" customHeight="1">
      <c r="A90" s="9" t="s">
        <v>180</v>
      </c>
      <c r="B90" s="10" t="s">
        <v>179</v>
      </c>
      <c r="C90" s="11">
        <v>82.6</v>
      </c>
      <c r="D90" s="11">
        <v>24.78</v>
      </c>
      <c r="E90" s="11">
        <v>74</v>
      </c>
      <c r="F90" s="11">
        <v>51.8</v>
      </c>
      <c r="G90" s="11">
        <v>76.58</v>
      </c>
    </row>
    <row r="91" spans="1:7" s="1" customFormat="1" ht="18" customHeight="1">
      <c r="A91" s="9" t="s">
        <v>182</v>
      </c>
      <c r="B91" s="10" t="s">
        <v>179</v>
      </c>
      <c r="C91" s="11">
        <v>88.4</v>
      </c>
      <c r="D91" s="11">
        <v>26.52</v>
      </c>
      <c r="E91" s="11">
        <v>74</v>
      </c>
      <c r="F91" s="11">
        <v>51.8</v>
      </c>
      <c r="G91" s="11">
        <v>78.32</v>
      </c>
    </row>
    <row r="92" spans="1:7" s="1" customFormat="1" ht="18" customHeight="1">
      <c r="A92" s="9" t="s">
        <v>184</v>
      </c>
      <c r="B92" s="10" t="s">
        <v>179</v>
      </c>
      <c r="C92" s="11">
        <v>74</v>
      </c>
      <c r="D92" s="11">
        <v>22.2</v>
      </c>
      <c r="E92" s="11">
        <v>78</v>
      </c>
      <c r="F92" s="11">
        <v>54.6</v>
      </c>
      <c r="G92" s="11">
        <v>76.8</v>
      </c>
    </row>
    <row r="93" spans="1:7" s="1" customFormat="1" ht="18" customHeight="1">
      <c r="A93" s="9" t="s">
        <v>186</v>
      </c>
      <c r="B93" s="10" t="s">
        <v>188</v>
      </c>
      <c r="C93" s="11">
        <v>92.8</v>
      </c>
      <c r="D93" s="11">
        <v>27.84</v>
      </c>
      <c r="E93" s="11">
        <v>57</v>
      </c>
      <c r="F93" s="11">
        <v>39.9</v>
      </c>
      <c r="G93" s="11">
        <v>67.74</v>
      </c>
    </row>
    <row r="94" spans="1:256" s="2" customFormat="1" ht="18" customHeight="1">
      <c r="A94" s="13">
        <v>2022040025</v>
      </c>
      <c r="B94" s="10" t="s">
        <v>188</v>
      </c>
      <c r="C94" s="11" t="s">
        <v>20</v>
      </c>
      <c r="D94" s="11" t="s">
        <v>20</v>
      </c>
      <c r="E94" s="11">
        <v>55</v>
      </c>
      <c r="F94" s="11" t="s">
        <v>20</v>
      </c>
      <c r="G94" s="11" t="s">
        <v>20</v>
      </c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  <c r="HZ94" s="1"/>
      <c r="IA94" s="1"/>
      <c r="IB94" s="1"/>
      <c r="IC94" s="1"/>
      <c r="ID94" s="1"/>
      <c r="IE94" s="1"/>
      <c r="IF94" s="1"/>
      <c r="IG94" s="1"/>
      <c r="IH94" s="1"/>
      <c r="II94" s="1"/>
      <c r="IJ94" s="1"/>
      <c r="IK94" s="1"/>
      <c r="IL94" s="1"/>
      <c r="IM94" s="1"/>
      <c r="IN94" s="1"/>
      <c r="IO94" s="1"/>
      <c r="IP94" s="1"/>
      <c r="IQ94" s="1"/>
      <c r="IR94" s="1"/>
      <c r="IS94" s="1"/>
      <c r="IT94" s="1"/>
      <c r="IU94" s="1"/>
      <c r="IV94" s="1"/>
    </row>
    <row r="95" spans="1:7" s="1" customFormat="1" ht="18" customHeight="1">
      <c r="A95" s="9" t="s">
        <v>190</v>
      </c>
      <c r="B95" s="10" t="s">
        <v>188</v>
      </c>
      <c r="C95" s="11">
        <v>80.2</v>
      </c>
      <c r="D95" s="11">
        <v>24.06</v>
      </c>
      <c r="E95" s="11">
        <v>56</v>
      </c>
      <c r="F95" s="11">
        <v>39.2</v>
      </c>
      <c r="G95" s="11">
        <v>63.26</v>
      </c>
    </row>
    <row r="96" spans="1:7" s="1" customFormat="1" ht="18" customHeight="1">
      <c r="A96" s="9" t="s">
        <v>192</v>
      </c>
      <c r="B96" s="10" t="s">
        <v>188</v>
      </c>
      <c r="C96" s="11">
        <v>76</v>
      </c>
      <c r="D96" s="11">
        <v>22.8</v>
      </c>
      <c r="E96" s="11">
        <v>53</v>
      </c>
      <c r="F96" s="11">
        <v>37.1</v>
      </c>
      <c r="G96" s="11">
        <v>59.9</v>
      </c>
    </row>
    <row r="97" spans="1:7" s="1" customFormat="1" ht="18" customHeight="1">
      <c r="A97" s="9" t="s">
        <v>194</v>
      </c>
      <c r="B97" s="10" t="s">
        <v>188</v>
      </c>
      <c r="C97" s="11">
        <v>82.4</v>
      </c>
      <c r="D97" s="11">
        <v>24.72</v>
      </c>
      <c r="E97" s="11">
        <v>57</v>
      </c>
      <c r="F97" s="11">
        <v>39.9</v>
      </c>
      <c r="G97" s="11">
        <v>64.62</v>
      </c>
    </row>
    <row r="98" spans="1:7" s="1" customFormat="1" ht="18" customHeight="1">
      <c r="A98" s="9" t="s">
        <v>196</v>
      </c>
      <c r="B98" s="10" t="s">
        <v>188</v>
      </c>
      <c r="C98" s="11">
        <v>79.4</v>
      </c>
      <c r="D98" s="11">
        <v>23.82</v>
      </c>
      <c r="E98" s="11">
        <v>54</v>
      </c>
      <c r="F98" s="11">
        <v>37.8</v>
      </c>
      <c r="G98" s="11">
        <v>61.62</v>
      </c>
    </row>
    <row r="99" spans="1:7" s="1" customFormat="1" ht="18" customHeight="1">
      <c r="A99" s="9" t="s">
        <v>198</v>
      </c>
      <c r="B99" s="10" t="s">
        <v>200</v>
      </c>
      <c r="C99" s="11">
        <v>84.2</v>
      </c>
      <c r="D99" s="11">
        <v>25.26</v>
      </c>
      <c r="E99" s="11">
        <v>66</v>
      </c>
      <c r="F99" s="11">
        <v>46.2</v>
      </c>
      <c r="G99" s="11">
        <v>71.46</v>
      </c>
    </row>
    <row r="100" spans="1:7" s="1" customFormat="1" ht="18" customHeight="1">
      <c r="A100" s="9" t="s">
        <v>201</v>
      </c>
      <c r="B100" s="10" t="s">
        <v>203</v>
      </c>
      <c r="C100" s="11">
        <v>85.6</v>
      </c>
      <c r="D100" s="11">
        <v>25.68</v>
      </c>
      <c r="E100" s="11">
        <v>62</v>
      </c>
      <c r="F100" s="11">
        <v>43.4</v>
      </c>
      <c r="G100" s="11">
        <v>69.08</v>
      </c>
    </row>
    <row r="101" spans="1:256" s="2" customFormat="1" ht="18" customHeight="1">
      <c r="A101" s="13">
        <v>2022050003</v>
      </c>
      <c r="B101" s="10" t="s">
        <v>203</v>
      </c>
      <c r="C101" s="11" t="s">
        <v>20</v>
      </c>
      <c r="D101" s="11" t="s">
        <v>20</v>
      </c>
      <c r="E101" s="11">
        <v>72</v>
      </c>
      <c r="F101" s="11" t="s">
        <v>20</v>
      </c>
      <c r="G101" s="11" t="s">
        <v>20</v>
      </c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  <c r="HZ101" s="1"/>
      <c r="IA101" s="1"/>
      <c r="IB101" s="1"/>
      <c r="IC101" s="1"/>
      <c r="ID101" s="1"/>
      <c r="IE101" s="1"/>
      <c r="IF101" s="1"/>
      <c r="IG101" s="1"/>
      <c r="IH101" s="1"/>
      <c r="II101" s="1"/>
      <c r="IJ101" s="1"/>
      <c r="IK101" s="1"/>
      <c r="IL101" s="1"/>
      <c r="IM101" s="1"/>
      <c r="IN101" s="1"/>
      <c r="IO101" s="1"/>
      <c r="IP101" s="1"/>
      <c r="IQ101" s="1"/>
      <c r="IR101" s="1"/>
      <c r="IS101" s="1"/>
      <c r="IT101" s="1"/>
      <c r="IU101" s="1"/>
      <c r="IV101" s="1"/>
    </row>
    <row r="102" spans="1:7" s="1" customFormat="1" ht="18" customHeight="1">
      <c r="A102" s="9" t="s">
        <v>205</v>
      </c>
      <c r="B102" s="10" t="s">
        <v>203</v>
      </c>
      <c r="C102" s="11">
        <v>79.2</v>
      </c>
      <c r="D102" s="11">
        <v>23.76</v>
      </c>
      <c r="E102" s="11">
        <v>67</v>
      </c>
      <c r="F102" s="11">
        <v>46.9</v>
      </c>
      <c r="G102" s="11">
        <v>70.66</v>
      </c>
    </row>
    <row r="103" spans="1:256" s="2" customFormat="1" ht="18" customHeight="1">
      <c r="A103" s="13">
        <v>2022050001</v>
      </c>
      <c r="B103" s="10" t="s">
        <v>203</v>
      </c>
      <c r="C103" s="11" t="s">
        <v>20</v>
      </c>
      <c r="D103" s="11" t="s">
        <v>20</v>
      </c>
      <c r="E103" s="11">
        <v>49</v>
      </c>
      <c r="F103" s="11" t="s">
        <v>20</v>
      </c>
      <c r="G103" s="11" t="s">
        <v>20</v>
      </c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  <c r="HZ103" s="1"/>
      <c r="IA103" s="1"/>
      <c r="IB103" s="1"/>
      <c r="IC103" s="1"/>
      <c r="ID103" s="1"/>
      <c r="IE103" s="1"/>
      <c r="IF103" s="1"/>
      <c r="IG103" s="1"/>
      <c r="IH103" s="1"/>
      <c r="II103" s="1"/>
      <c r="IJ103" s="1"/>
      <c r="IK103" s="1"/>
      <c r="IL103" s="1"/>
      <c r="IM103" s="1"/>
      <c r="IN103" s="1"/>
      <c r="IO103" s="1"/>
      <c r="IP103" s="1"/>
      <c r="IQ103" s="1"/>
      <c r="IR103" s="1"/>
      <c r="IS103" s="1"/>
      <c r="IT103" s="1"/>
      <c r="IU103" s="1"/>
      <c r="IV103" s="1"/>
    </row>
    <row r="104" spans="1:7" s="1" customFormat="1" ht="18" customHeight="1">
      <c r="A104" s="9" t="s">
        <v>208</v>
      </c>
      <c r="B104" s="10" t="s">
        <v>203</v>
      </c>
      <c r="C104" s="11">
        <v>83</v>
      </c>
      <c r="D104" s="11">
        <v>24.9</v>
      </c>
      <c r="E104" s="11">
        <v>60</v>
      </c>
      <c r="F104" s="11">
        <v>42</v>
      </c>
      <c r="G104" s="11">
        <v>66.9</v>
      </c>
    </row>
    <row r="105" spans="1:7" s="1" customFormat="1" ht="18" customHeight="1">
      <c r="A105" s="9" t="s">
        <v>210</v>
      </c>
      <c r="B105" s="10" t="s">
        <v>203</v>
      </c>
      <c r="C105" s="11">
        <v>84.4</v>
      </c>
      <c r="D105" s="11">
        <v>25.32</v>
      </c>
      <c r="E105" s="11">
        <v>74</v>
      </c>
      <c r="F105" s="11">
        <v>51.8</v>
      </c>
      <c r="G105" s="11">
        <v>77.12</v>
      </c>
    </row>
    <row r="106" spans="1:256" s="2" customFormat="1" ht="18" customHeight="1">
      <c r="A106" s="13">
        <v>2022060003</v>
      </c>
      <c r="B106" s="10" t="s">
        <v>213</v>
      </c>
      <c r="C106" s="11" t="s">
        <v>20</v>
      </c>
      <c r="D106" s="11" t="s">
        <v>20</v>
      </c>
      <c r="E106" s="11">
        <v>45</v>
      </c>
      <c r="F106" s="11" t="s">
        <v>20</v>
      </c>
      <c r="G106" s="11" t="s">
        <v>20</v>
      </c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  <c r="HZ106" s="1"/>
      <c r="IA106" s="1"/>
      <c r="IB106" s="1"/>
      <c r="IC106" s="1"/>
      <c r="ID106" s="1"/>
      <c r="IE106" s="1"/>
      <c r="IF106" s="1"/>
      <c r="IG106" s="1"/>
      <c r="IH106" s="1"/>
      <c r="II106" s="1"/>
      <c r="IJ106" s="1"/>
      <c r="IK106" s="1"/>
      <c r="IL106" s="1"/>
      <c r="IM106" s="1"/>
      <c r="IN106" s="1"/>
      <c r="IO106" s="1"/>
      <c r="IP106" s="1"/>
      <c r="IQ106" s="1"/>
      <c r="IR106" s="1"/>
      <c r="IS106" s="1"/>
      <c r="IT106" s="1"/>
      <c r="IU106" s="1"/>
      <c r="IV106" s="1"/>
    </row>
    <row r="107" spans="1:7" s="1" customFormat="1" ht="18" customHeight="1">
      <c r="A107" s="9" t="s">
        <v>214</v>
      </c>
      <c r="B107" s="10" t="s">
        <v>213</v>
      </c>
      <c r="C107" s="11">
        <v>87.2</v>
      </c>
      <c r="D107" s="11">
        <v>26.16</v>
      </c>
      <c r="E107" s="11">
        <v>60</v>
      </c>
      <c r="F107" s="11">
        <v>42</v>
      </c>
      <c r="G107" s="11">
        <v>68.16</v>
      </c>
    </row>
    <row r="108" spans="1:7" s="1" customFormat="1" ht="18" customHeight="1">
      <c r="A108" s="9">
        <v>2022080002</v>
      </c>
      <c r="B108" s="10" t="s">
        <v>216</v>
      </c>
      <c r="C108" s="11">
        <v>88.2</v>
      </c>
      <c r="D108" s="11">
        <v>26.46</v>
      </c>
      <c r="E108" s="11">
        <v>66</v>
      </c>
      <c r="F108" s="11">
        <v>46.2</v>
      </c>
      <c r="G108" s="11">
        <v>72.66</v>
      </c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zoomScaleSheetLayoutView="100" workbookViewId="0" topLeftCell="A1">
      <selection activeCell="E106" sqref="A1:E106"/>
    </sheetView>
  </sheetViews>
  <sheetFormatPr defaultColWidth="9.00390625" defaultRowHeight="15"/>
  <sheetData>
    <row r="1" spans="1:5" ht="13.5">
      <c r="A1">
        <v>74.8</v>
      </c>
      <c r="B1">
        <v>22.44</v>
      </c>
      <c r="C1">
        <v>58</v>
      </c>
      <c r="D1">
        <v>40.6</v>
      </c>
      <c r="E1">
        <v>63.04</v>
      </c>
    </row>
    <row r="2" spans="1:5" ht="13.5">
      <c r="A2">
        <v>81.6</v>
      </c>
      <c r="B2">
        <v>24.48</v>
      </c>
      <c r="C2">
        <v>69</v>
      </c>
      <c r="D2">
        <v>48.3</v>
      </c>
      <c r="E2">
        <v>72.78</v>
      </c>
    </row>
    <row r="3" spans="1:5" ht="13.5">
      <c r="A3">
        <v>71</v>
      </c>
      <c r="B3">
        <v>21.3</v>
      </c>
      <c r="C3">
        <v>61</v>
      </c>
      <c r="D3">
        <v>42.7</v>
      </c>
      <c r="E3">
        <v>64</v>
      </c>
    </row>
    <row r="4" spans="1:5" ht="13.5">
      <c r="A4">
        <v>81</v>
      </c>
      <c r="B4">
        <v>24.3</v>
      </c>
      <c r="C4">
        <v>60</v>
      </c>
      <c r="D4">
        <v>42</v>
      </c>
      <c r="E4">
        <v>66.3</v>
      </c>
    </row>
    <row r="5" spans="1:5" ht="13.5">
      <c r="A5">
        <v>83.4</v>
      </c>
      <c r="B5">
        <v>25.02</v>
      </c>
      <c r="C5">
        <v>64</v>
      </c>
      <c r="D5">
        <v>44.8</v>
      </c>
      <c r="E5">
        <v>69.82</v>
      </c>
    </row>
    <row r="6" spans="1:5" ht="13.5">
      <c r="A6" t="s">
        <v>20</v>
      </c>
      <c r="B6" t="s">
        <v>20</v>
      </c>
      <c r="C6">
        <v>63</v>
      </c>
      <c r="D6">
        <v>44.1</v>
      </c>
      <c r="E6" t="s">
        <v>20</v>
      </c>
    </row>
    <row r="7" spans="1:5" ht="13.5">
      <c r="A7">
        <v>76</v>
      </c>
      <c r="B7">
        <v>22.8</v>
      </c>
      <c r="C7">
        <v>68</v>
      </c>
      <c r="D7">
        <v>47.6</v>
      </c>
      <c r="E7">
        <v>70.4</v>
      </c>
    </row>
    <row r="8" spans="1:5" ht="13.5">
      <c r="A8">
        <v>79.8</v>
      </c>
      <c r="B8">
        <v>23.94</v>
      </c>
      <c r="C8">
        <v>58</v>
      </c>
      <c r="D8">
        <v>40.6</v>
      </c>
      <c r="E8">
        <v>64.54</v>
      </c>
    </row>
    <row r="9" spans="1:5" ht="13.5">
      <c r="A9">
        <v>79.8</v>
      </c>
      <c r="B9">
        <v>23.94</v>
      </c>
      <c r="C9">
        <v>59</v>
      </c>
      <c r="D9">
        <v>41.3</v>
      </c>
      <c r="E9">
        <v>65.24</v>
      </c>
    </row>
    <row r="10" spans="1:5" ht="13.5">
      <c r="A10">
        <v>83</v>
      </c>
      <c r="B10">
        <v>24.9</v>
      </c>
      <c r="C10">
        <v>59</v>
      </c>
      <c r="D10">
        <v>41.3</v>
      </c>
      <c r="E10">
        <v>66.2</v>
      </c>
    </row>
    <row r="11" spans="1:5" ht="13.5">
      <c r="A11">
        <v>82</v>
      </c>
      <c r="B11">
        <v>24.6</v>
      </c>
      <c r="C11">
        <v>64</v>
      </c>
      <c r="D11">
        <v>44.8</v>
      </c>
      <c r="E11">
        <v>69.4</v>
      </c>
    </row>
    <row r="12" spans="1:5" ht="13.5">
      <c r="A12">
        <v>82.4</v>
      </c>
      <c r="B12">
        <v>24.72</v>
      </c>
      <c r="C12">
        <v>61</v>
      </c>
      <c r="D12">
        <v>42.7</v>
      </c>
      <c r="E12">
        <v>67.42</v>
      </c>
    </row>
    <row r="13" spans="1:5" ht="13.5">
      <c r="A13">
        <v>75.6</v>
      </c>
      <c r="B13">
        <v>22.68</v>
      </c>
      <c r="C13">
        <v>62</v>
      </c>
      <c r="D13">
        <v>43.4</v>
      </c>
      <c r="E13">
        <v>66.08</v>
      </c>
    </row>
    <row r="14" spans="1:5" ht="13.5">
      <c r="A14" t="s">
        <v>20</v>
      </c>
      <c r="B14" t="s">
        <v>20</v>
      </c>
      <c r="C14">
        <v>61</v>
      </c>
      <c r="D14">
        <v>42.7</v>
      </c>
      <c r="E14" t="s">
        <v>20</v>
      </c>
    </row>
    <row r="15" spans="1:5" ht="13.5">
      <c r="A15">
        <v>80.2</v>
      </c>
      <c r="B15">
        <v>24.06</v>
      </c>
      <c r="C15">
        <v>68</v>
      </c>
      <c r="D15">
        <v>47.6</v>
      </c>
      <c r="E15">
        <v>71.66</v>
      </c>
    </row>
    <row r="16" spans="1:5" ht="13.5">
      <c r="A16">
        <v>80.8</v>
      </c>
      <c r="B16">
        <v>24.24</v>
      </c>
      <c r="C16">
        <v>58</v>
      </c>
      <c r="D16">
        <v>40.6</v>
      </c>
      <c r="E16">
        <v>64.84</v>
      </c>
    </row>
    <row r="17" spans="1:5" ht="13.5">
      <c r="A17">
        <v>80.2</v>
      </c>
      <c r="B17">
        <v>24.06</v>
      </c>
      <c r="C17">
        <v>59</v>
      </c>
      <c r="D17">
        <v>41.3</v>
      </c>
      <c r="E17">
        <v>65.36</v>
      </c>
    </row>
    <row r="18" spans="1:5" ht="13.5">
      <c r="A18">
        <v>71.4</v>
      </c>
      <c r="B18">
        <v>21.42</v>
      </c>
      <c r="C18">
        <v>58</v>
      </c>
      <c r="D18">
        <v>40.6</v>
      </c>
      <c r="E18">
        <v>62.02</v>
      </c>
    </row>
    <row r="19" spans="1:5" ht="13.5">
      <c r="A19">
        <v>79</v>
      </c>
      <c r="B19">
        <v>23.7</v>
      </c>
      <c r="C19">
        <v>71</v>
      </c>
      <c r="D19">
        <v>49.7</v>
      </c>
      <c r="E19">
        <v>73.4</v>
      </c>
    </row>
    <row r="20" spans="1:5" ht="13.5">
      <c r="A20">
        <v>78</v>
      </c>
      <c r="B20">
        <v>23.4</v>
      </c>
      <c r="C20">
        <v>59</v>
      </c>
      <c r="D20">
        <v>41.3</v>
      </c>
      <c r="E20">
        <v>64.7</v>
      </c>
    </row>
    <row r="21" spans="1:5" ht="13.5">
      <c r="A21">
        <v>77.6</v>
      </c>
      <c r="B21">
        <v>23.28</v>
      </c>
      <c r="C21">
        <v>64</v>
      </c>
      <c r="D21">
        <v>44.8</v>
      </c>
      <c r="E21">
        <v>68.08</v>
      </c>
    </row>
    <row r="22" spans="1:5" ht="13.5">
      <c r="A22">
        <v>78.4</v>
      </c>
      <c r="B22">
        <v>23.52</v>
      </c>
      <c r="C22">
        <v>68</v>
      </c>
      <c r="D22">
        <v>47.6</v>
      </c>
      <c r="E22">
        <v>71.12</v>
      </c>
    </row>
    <row r="23" spans="1:5" ht="13.5">
      <c r="A23">
        <v>75.2</v>
      </c>
      <c r="B23">
        <v>22.56</v>
      </c>
      <c r="C23">
        <v>61</v>
      </c>
      <c r="D23">
        <v>42.7</v>
      </c>
      <c r="E23">
        <v>65.26</v>
      </c>
    </row>
    <row r="24" spans="1:5" ht="13.5">
      <c r="A24">
        <v>74.4</v>
      </c>
      <c r="B24">
        <v>22.32</v>
      </c>
      <c r="C24">
        <v>62</v>
      </c>
      <c r="D24">
        <v>43.4</v>
      </c>
      <c r="E24">
        <v>65.72</v>
      </c>
    </row>
    <row r="25" spans="1:5" ht="13.5">
      <c r="A25">
        <v>75.4</v>
      </c>
      <c r="B25">
        <v>22.62</v>
      </c>
      <c r="C25">
        <v>61</v>
      </c>
      <c r="D25">
        <v>42.7</v>
      </c>
      <c r="E25">
        <v>65.32</v>
      </c>
    </row>
    <row r="26" spans="1:5" ht="13.5">
      <c r="A26">
        <v>79.8</v>
      </c>
      <c r="B26">
        <v>23.94</v>
      </c>
      <c r="C26">
        <v>64</v>
      </c>
      <c r="D26">
        <v>44.8</v>
      </c>
      <c r="E26">
        <v>68.74</v>
      </c>
    </row>
    <row r="27" spans="1:5" ht="13.5">
      <c r="A27">
        <v>74.8</v>
      </c>
      <c r="B27">
        <v>22.44</v>
      </c>
      <c r="C27">
        <v>59</v>
      </c>
      <c r="D27">
        <v>41.3</v>
      </c>
      <c r="E27">
        <v>63.74</v>
      </c>
    </row>
    <row r="28" spans="1:5" ht="13.5">
      <c r="A28">
        <v>81</v>
      </c>
      <c r="B28">
        <v>24.3</v>
      </c>
      <c r="C28">
        <v>67</v>
      </c>
      <c r="D28">
        <v>46.9</v>
      </c>
      <c r="E28">
        <v>71.2</v>
      </c>
    </row>
    <row r="29" spans="1:5" ht="13.5">
      <c r="A29" t="s">
        <v>20</v>
      </c>
      <c r="B29" t="s">
        <v>20</v>
      </c>
      <c r="C29">
        <v>60</v>
      </c>
      <c r="D29">
        <v>42</v>
      </c>
      <c r="E29" t="s">
        <v>20</v>
      </c>
    </row>
    <row r="30" spans="1:5" ht="13.5">
      <c r="A30">
        <v>72.8</v>
      </c>
      <c r="B30">
        <v>21.84</v>
      </c>
      <c r="C30">
        <v>69</v>
      </c>
      <c r="D30">
        <v>48.3</v>
      </c>
      <c r="E30">
        <v>70.14</v>
      </c>
    </row>
    <row r="31" spans="1:5" ht="13.5">
      <c r="A31" t="s">
        <v>20</v>
      </c>
      <c r="B31" t="s">
        <v>20</v>
      </c>
      <c r="C31">
        <v>59</v>
      </c>
      <c r="D31">
        <v>41.3</v>
      </c>
      <c r="E31" t="s">
        <v>20</v>
      </c>
    </row>
    <row r="32" spans="1:5" ht="13.5">
      <c r="A32">
        <v>78</v>
      </c>
      <c r="B32">
        <v>23.4</v>
      </c>
      <c r="C32">
        <v>58</v>
      </c>
      <c r="D32">
        <v>40.6</v>
      </c>
      <c r="E32">
        <v>64</v>
      </c>
    </row>
    <row r="33" spans="1:5" ht="13.5">
      <c r="A33">
        <v>74.2</v>
      </c>
      <c r="B33">
        <v>22.26</v>
      </c>
      <c r="C33">
        <v>61</v>
      </c>
      <c r="D33">
        <v>42.7</v>
      </c>
      <c r="E33">
        <v>64.96</v>
      </c>
    </row>
    <row r="34" spans="1:5" ht="13.5">
      <c r="A34">
        <v>79.2</v>
      </c>
      <c r="B34">
        <v>23.76</v>
      </c>
      <c r="C34">
        <v>67</v>
      </c>
      <c r="D34">
        <v>46.9</v>
      </c>
      <c r="E34">
        <v>70.66</v>
      </c>
    </row>
    <row r="35" spans="1:5" ht="13.5">
      <c r="A35">
        <v>76</v>
      </c>
      <c r="B35">
        <v>22.8</v>
      </c>
      <c r="C35">
        <v>61</v>
      </c>
      <c r="D35">
        <v>42.7</v>
      </c>
      <c r="E35">
        <v>65.5</v>
      </c>
    </row>
    <row r="36" spans="1:5" ht="13.5">
      <c r="A36">
        <v>80</v>
      </c>
      <c r="B36">
        <v>24</v>
      </c>
      <c r="C36">
        <v>62</v>
      </c>
      <c r="D36">
        <v>43.4</v>
      </c>
      <c r="E36">
        <v>67.4</v>
      </c>
    </row>
    <row r="37" spans="1:5" ht="13.5">
      <c r="A37">
        <v>80.6</v>
      </c>
      <c r="B37">
        <v>24.18</v>
      </c>
      <c r="C37">
        <v>78</v>
      </c>
      <c r="D37">
        <v>54.6</v>
      </c>
      <c r="E37">
        <v>78.78</v>
      </c>
    </row>
    <row r="38" spans="1:5" ht="13.5">
      <c r="A38">
        <v>76.6</v>
      </c>
      <c r="B38">
        <v>22.98</v>
      </c>
      <c r="C38">
        <v>58</v>
      </c>
      <c r="D38">
        <v>40.6</v>
      </c>
      <c r="E38">
        <v>63.58</v>
      </c>
    </row>
    <row r="39" spans="1:5" ht="13.5">
      <c r="A39">
        <v>71.8</v>
      </c>
      <c r="B39">
        <v>21.54</v>
      </c>
      <c r="C39">
        <v>58</v>
      </c>
      <c r="D39">
        <v>40.6</v>
      </c>
      <c r="E39">
        <v>62.14</v>
      </c>
    </row>
    <row r="40" spans="1:5" ht="13.5">
      <c r="A40">
        <v>71.4</v>
      </c>
      <c r="B40">
        <v>21.42</v>
      </c>
      <c r="C40">
        <v>60</v>
      </c>
      <c r="D40">
        <v>42</v>
      </c>
      <c r="E40">
        <v>63.42</v>
      </c>
    </row>
    <row r="41" spans="1:5" ht="13.5">
      <c r="A41">
        <v>81.4</v>
      </c>
      <c r="B41">
        <v>24.42</v>
      </c>
      <c r="C41">
        <v>58</v>
      </c>
      <c r="D41">
        <v>40.6</v>
      </c>
      <c r="E41">
        <v>65.02</v>
      </c>
    </row>
    <row r="42" spans="1:5" ht="13.5">
      <c r="A42">
        <v>76</v>
      </c>
      <c r="B42">
        <v>22.8</v>
      </c>
      <c r="C42">
        <v>69</v>
      </c>
      <c r="D42">
        <v>48.3</v>
      </c>
      <c r="E42">
        <v>71.1</v>
      </c>
    </row>
    <row r="43" spans="1:5" ht="13.5">
      <c r="A43">
        <v>81.6</v>
      </c>
      <c r="B43">
        <v>24.48</v>
      </c>
      <c r="C43">
        <v>62</v>
      </c>
      <c r="D43">
        <v>43.4</v>
      </c>
      <c r="E43">
        <v>67.88</v>
      </c>
    </row>
    <row r="44" spans="1:5" ht="13.5">
      <c r="A44">
        <v>68.4</v>
      </c>
      <c r="B44">
        <v>20.52</v>
      </c>
      <c r="C44">
        <v>59</v>
      </c>
      <c r="D44">
        <v>41.3</v>
      </c>
      <c r="E44">
        <v>61.82</v>
      </c>
    </row>
    <row r="45" spans="1:5" ht="13.5">
      <c r="A45">
        <v>84.6</v>
      </c>
      <c r="B45">
        <v>25.38</v>
      </c>
      <c r="C45">
        <v>65</v>
      </c>
      <c r="D45">
        <v>45.5</v>
      </c>
      <c r="E45">
        <v>70.88</v>
      </c>
    </row>
    <row r="46" spans="1:5" ht="13.5">
      <c r="A46">
        <v>80.2</v>
      </c>
      <c r="B46">
        <v>24.06</v>
      </c>
      <c r="C46">
        <v>60</v>
      </c>
      <c r="D46">
        <v>42</v>
      </c>
      <c r="E46">
        <v>66.06</v>
      </c>
    </row>
    <row r="47" spans="1:5" ht="13.5">
      <c r="A47">
        <v>74.8</v>
      </c>
      <c r="B47">
        <v>22.44</v>
      </c>
      <c r="C47">
        <v>64</v>
      </c>
      <c r="D47">
        <v>44.8</v>
      </c>
      <c r="E47">
        <v>67.24</v>
      </c>
    </row>
    <row r="48" spans="1:5" ht="13.5">
      <c r="A48">
        <v>78</v>
      </c>
      <c r="B48">
        <v>23.4</v>
      </c>
      <c r="C48">
        <v>63</v>
      </c>
      <c r="D48">
        <v>44.1</v>
      </c>
      <c r="E48">
        <v>67.5</v>
      </c>
    </row>
    <row r="49" spans="1:5" ht="13.5">
      <c r="A49">
        <v>82.4</v>
      </c>
      <c r="B49">
        <v>24.72</v>
      </c>
      <c r="C49">
        <v>58</v>
      </c>
      <c r="D49">
        <v>40.6</v>
      </c>
      <c r="E49">
        <v>65.32</v>
      </c>
    </row>
    <row r="50" spans="1:5" ht="13.5">
      <c r="A50">
        <v>82.8</v>
      </c>
      <c r="B50">
        <v>24.84</v>
      </c>
      <c r="C50">
        <v>66</v>
      </c>
      <c r="D50">
        <v>46.2</v>
      </c>
      <c r="E50">
        <v>71.04</v>
      </c>
    </row>
    <row r="51" spans="1:5" ht="13.5">
      <c r="A51">
        <v>80.6</v>
      </c>
      <c r="B51">
        <v>24.18</v>
      </c>
      <c r="C51">
        <v>62</v>
      </c>
      <c r="D51">
        <v>43.4</v>
      </c>
      <c r="E51">
        <v>67.58</v>
      </c>
    </row>
    <row r="52" spans="1:5" ht="13.5">
      <c r="A52">
        <v>75</v>
      </c>
      <c r="B52">
        <v>22.5</v>
      </c>
      <c r="C52">
        <v>60</v>
      </c>
      <c r="D52">
        <v>42</v>
      </c>
      <c r="E52">
        <v>64.5</v>
      </c>
    </row>
    <row r="53" spans="1:5" ht="13.5">
      <c r="A53">
        <v>78.4</v>
      </c>
      <c r="B53">
        <v>23.52</v>
      </c>
      <c r="C53">
        <v>67</v>
      </c>
      <c r="D53">
        <v>46.9</v>
      </c>
      <c r="E53">
        <v>70.42</v>
      </c>
    </row>
    <row r="54" spans="1:5" ht="13.5">
      <c r="A54">
        <v>76</v>
      </c>
      <c r="B54">
        <v>22.8</v>
      </c>
      <c r="C54">
        <v>60</v>
      </c>
      <c r="D54">
        <v>42</v>
      </c>
      <c r="E54">
        <v>64.8</v>
      </c>
    </row>
    <row r="55" spans="1:5" ht="13.5">
      <c r="A55">
        <v>75.2</v>
      </c>
      <c r="B55">
        <v>22.56</v>
      </c>
      <c r="C55">
        <v>66</v>
      </c>
      <c r="D55">
        <v>46.2</v>
      </c>
      <c r="E55">
        <v>68.76</v>
      </c>
    </row>
    <row r="56" spans="1:5" ht="13.5">
      <c r="A56">
        <v>85.4</v>
      </c>
      <c r="B56">
        <v>25.62</v>
      </c>
      <c r="C56">
        <v>72</v>
      </c>
      <c r="D56">
        <v>50.4</v>
      </c>
      <c r="E56">
        <v>76.02</v>
      </c>
    </row>
    <row r="57" spans="1:5" ht="13.5">
      <c r="A57">
        <v>80.8</v>
      </c>
      <c r="B57">
        <v>24.24</v>
      </c>
      <c r="C57">
        <v>74</v>
      </c>
      <c r="D57">
        <v>51.8</v>
      </c>
      <c r="E57">
        <v>76.04</v>
      </c>
    </row>
    <row r="58" spans="1:5" ht="13.5">
      <c r="A58">
        <v>75.6</v>
      </c>
      <c r="B58">
        <v>22.68</v>
      </c>
      <c r="C58">
        <v>63</v>
      </c>
      <c r="D58">
        <v>44.1</v>
      </c>
      <c r="E58">
        <v>66.78</v>
      </c>
    </row>
    <row r="59" spans="1:5" ht="13.5">
      <c r="A59" t="s">
        <v>20</v>
      </c>
      <c r="B59" t="s">
        <v>20</v>
      </c>
      <c r="C59">
        <v>59</v>
      </c>
      <c r="D59">
        <v>41.3</v>
      </c>
      <c r="E59" t="s">
        <v>20</v>
      </c>
    </row>
    <row r="60" spans="1:5" ht="13.5">
      <c r="A60">
        <v>72.8</v>
      </c>
      <c r="B60">
        <v>21.84</v>
      </c>
      <c r="C60">
        <v>60</v>
      </c>
      <c r="D60">
        <v>42</v>
      </c>
      <c r="E60">
        <v>63.84</v>
      </c>
    </row>
    <row r="61" spans="1:5" ht="13.5">
      <c r="A61">
        <v>75.4</v>
      </c>
      <c r="B61">
        <v>22.62</v>
      </c>
      <c r="C61">
        <v>63</v>
      </c>
      <c r="D61">
        <v>44.1</v>
      </c>
      <c r="E61">
        <v>66.72</v>
      </c>
    </row>
    <row r="62" spans="1:5" ht="13.5">
      <c r="A62">
        <v>70</v>
      </c>
      <c r="B62">
        <v>21</v>
      </c>
      <c r="C62">
        <v>58</v>
      </c>
      <c r="D62">
        <v>40.6</v>
      </c>
      <c r="E62">
        <v>61.6</v>
      </c>
    </row>
    <row r="63" spans="1:5" ht="13.5">
      <c r="A63">
        <v>82.8</v>
      </c>
      <c r="B63">
        <v>24.84</v>
      </c>
      <c r="C63">
        <v>61</v>
      </c>
      <c r="D63">
        <v>42.7</v>
      </c>
      <c r="E63">
        <v>67.54</v>
      </c>
    </row>
    <row r="64" spans="1:5" ht="13.5">
      <c r="A64">
        <v>79.6</v>
      </c>
      <c r="B64">
        <v>23.88</v>
      </c>
      <c r="C64">
        <v>66</v>
      </c>
      <c r="D64">
        <v>46.2</v>
      </c>
      <c r="E64">
        <v>70.08</v>
      </c>
    </row>
    <row r="65" spans="1:5" ht="13.5">
      <c r="A65">
        <v>80.2</v>
      </c>
      <c r="B65">
        <v>24.06</v>
      </c>
      <c r="C65">
        <v>68</v>
      </c>
      <c r="D65">
        <v>47.6</v>
      </c>
      <c r="E65">
        <v>71.66</v>
      </c>
    </row>
    <row r="66" spans="1:5" ht="13.5">
      <c r="A66" t="s">
        <v>20</v>
      </c>
      <c r="B66" t="s">
        <v>20</v>
      </c>
      <c r="C66">
        <v>58</v>
      </c>
      <c r="D66">
        <v>40.6</v>
      </c>
      <c r="E66" t="s">
        <v>20</v>
      </c>
    </row>
    <row r="67" spans="1:5" ht="13.5">
      <c r="A67">
        <v>68</v>
      </c>
      <c r="B67">
        <v>20.4</v>
      </c>
      <c r="C67">
        <v>59</v>
      </c>
      <c r="D67">
        <v>41.3</v>
      </c>
      <c r="E67">
        <v>61.7</v>
      </c>
    </row>
    <row r="68" spans="1:5" ht="13.5">
      <c r="A68">
        <v>76.4</v>
      </c>
      <c r="B68">
        <v>22.92</v>
      </c>
      <c r="C68">
        <v>67</v>
      </c>
      <c r="D68">
        <v>46.9</v>
      </c>
      <c r="E68">
        <v>69.82</v>
      </c>
    </row>
    <row r="69" spans="1:5" ht="13.5">
      <c r="A69">
        <v>77.6</v>
      </c>
      <c r="B69">
        <v>23.28</v>
      </c>
      <c r="C69">
        <v>59</v>
      </c>
      <c r="D69">
        <v>41.3</v>
      </c>
      <c r="E69">
        <v>64.58</v>
      </c>
    </row>
    <row r="70" spans="1:5" ht="13.5">
      <c r="A70">
        <v>76.2</v>
      </c>
      <c r="B70">
        <v>22.86</v>
      </c>
      <c r="C70">
        <v>57</v>
      </c>
      <c r="D70">
        <v>39.9</v>
      </c>
      <c r="E70">
        <v>62.76</v>
      </c>
    </row>
    <row r="71" spans="1:5" ht="13.5">
      <c r="A71">
        <v>81</v>
      </c>
      <c r="B71">
        <v>24.3</v>
      </c>
      <c r="C71">
        <v>50</v>
      </c>
      <c r="D71">
        <v>35</v>
      </c>
      <c r="E71">
        <v>59.3</v>
      </c>
    </row>
    <row r="72" spans="1:5" ht="13.5">
      <c r="A72">
        <v>88.4</v>
      </c>
      <c r="B72">
        <v>26.52</v>
      </c>
      <c r="C72">
        <v>61</v>
      </c>
      <c r="D72">
        <v>42.7</v>
      </c>
      <c r="E72">
        <v>69.22</v>
      </c>
    </row>
    <row r="73" spans="1:5" ht="13.5">
      <c r="A73">
        <v>85</v>
      </c>
      <c r="B73">
        <v>25.5</v>
      </c>
      <c r="C73">
        <v>50</v>
      </c>
      <c r="D73">
        <v>35</v>
      </c>
      <c r="E73">
        <v>60.5</v>
      </c>
    </row>
    <row r="74" spans="1:5" ht="13.5">
      <c r="A74">
        <v>82.8</v>
      </c>
      <c r="B74">
        <v>24.84</v>
      </c>
      <c r="C74">
        <v>52</v>
      </c>
      <c r="D74">
        <v>36.4</v>
      </c>
      <c r="E74">
        <v>61.24</v>
      </c>
    </row>
    <row r="75" spans="1:5" ht="13.5">
      <c r="A75">
        <v>81.4</v>
      </c>
      <c r="B75">
        <v>24.42</v>
      </c>
      <c r="C75">
        <v>51</v>
      </c>
      <c r="D75">
        <v>35.7</v>
      </c>
      <c r="E75">
        <v>60.12</v>
      </c>
    </row>
    <row r="76" spans="1:5" ht="13.5">
      <c r="A76">
        <v>80.2</v>
      </c>
      <c r="B76">
        <v>24.06</v>
      </c>
      <c r="C76">
        <v>60</v>
      </c>
      <c r="D76">
        <v>42</v>
      </c>
      <c r="E76">
        <v>66.06</v>
      </c>
    </row>
    <row r="77" spans="1:5" ht="13.5">
      <c r="A77">
        <v>89.8</v>
      </c>
      <c r="B77">
        <v>26.94</v>
      </c>
      <c r="C77">
        <v>65</v>
      </c>
      <c r="D77">
        <v>45.5</v>
      </c>
      <c r="E77">
        <v>72.44</v>
      </c>
    </row>
    <row r="78" spans="1:5" ht="13.5">
      <c r="A78">
        <v>84.8</v>
      </c>
      <c r="B78">
        <v>25.44</v>
      </c>
      <c r="C78">
        <v>63</v>
      </c>
      <c r="D78">
        <v>44.1</v>
      </c>
      <c r="E78">
        <v>69.54</v>
      </c>
    </row>
    <row r="79" spans="1:5" ht="13.5">
      <c r="A79">
        <v>82</v>
      </c>
      <c r="B79">
        <v>24.6</v>
      </c>
      <c r="C79">
        <v>60</v>
      </c>
      <c r="D79">
        <v>42</v>
      </c>
      <c r="E79">
        <v>66.6</v>
      </c>
    </row>
    <row r="80" spans="1:5" ht="13.5">
      <c r="A80">
        <v>89.2</v>
      </c>
      <c r="B80">
        <v>26.76</v>
      </c>
      <c r="C80">
        <v>63</v>
      </c>
      <c r="D80">
        <v>44.1</v>
      </c>
      <c r="E80">
        <v>70.86</v>
      </c>
    </row>
    <row r="81" spans="1:5" ht="13.5">
      <c r="A81">
        <v>85.8</v>
      </c>
      <c r="B81">
        <v>25.74</v>
      </c>
      <c r="C81">
        <v>60</v>
      </c>
      <c r="D81">
        <v>42</v>
      </c>
      <c r="E81">
        <v>67.74</v>
      </c>
    </row>
    <row r="82" spans="1:5" ht="13.5">
      <c r="A82">
        <v>82.2</v>
      </c>
      <c r="B82">
        <v>24.66</v>
      </c>
      <c r="C82">
        <v>61</v>
      </c>
      <c r="D82">
        <v>42.7</v>
      </c>
      <c r="E82">
        <v>67.36</v>
      </c>
    </row>
    <row r="83" spans="1:5" ht="13.5">
      <c r="A83">
        <v>84.8</v>
      </c>
      <c r="B83">
        <v>25.44</v>
      </c>
      <c r="C83">
        <v>61</v>
      </c>
      <c r="D83">
        <v>42.7</v>
      </c>
      <c r="E83">
        <v>68.14</v>
      </c>
    </row>
    <row r="84" spans="1:5" ht="13.5">
      <c r="A84">
        <v>87.4</v>
      </c>
      <c r="B84">
        <v>26.22</v>
      </c>
      <c r="C84">
        <v>63</v>
      </c>
      <c r="D84">
        <v>44.1</v>
      </c>
      <c r="E84">
        <v>70.32</v>
      </c>
    </row>
    <row r="85" spans="1:5" ht="13.5">
      <c r="A85">
        <v>84.2</v>
      </c>
      <c r="B85">
        <v>25.26</v>
      </c>
      <c r="C85">
        <v>66</v>
      </c>
      <c r="D85">
        <v>46.2</v>
      </c>
      <c r="E85">
        <v>71.46</v>
      </c>
    </row>
    <row r="86" spans="1:5" ht="13.5">
      <c r="A86">
        <v>86.2</v>
      </c>
      <c r="B86">
        <v>25.86</v>
      </c>
      <c r="C86">
        <v>68</v>
      </c>
      <c r="D86">
        <v>47.6</v>
      </c>
      <c r="E86">
        <v>73.46</v>
      </c>
    </row>
    <row r="87" spans="1:5" ht="13.5">
      <c r="A87" t="s">
        <v>20</v>
      </c>
      <c r="B87" t="s">
        <v>20</v>
      </c>
      <c r="C87">
        <v>65</v>
      </c>
      <c r="D87" t="s">
        <v>20</v>
      </c>
      <c r="E87" t="s">
        <v>20</v>
      </c>
    </row>
    <row r="88" spans="1:5" ht="13.5">
      <c r="A88">
        <v>82.6</v>
      </c>
      <c r="B88">
        <v>24.78</v>
      </c>
      <c r="C88">
        <v>74</v>
      </c>
      <c r="D88">
        <v>51.8</v>
      </c>
      <c r="E88">
        <v>76.58</v>
      </c>
    </row>
    <row r="89" spans="1:5" ht="13.5">
      <c r="A89">
        <v>88.4</v>
      </c>
      <c r="B89">
        <v>26.52</v>
      </c>
      <c r="C89">
        <v>74</v>
      </c>
      <c r="D89">
        <v>51.8</v>
      </c>
      <c r="E89">
        <v>78.32</v>
      </c>
    </row>
    <row r="90" spans="1:5" ht="13.5">
      <c r="A90">
        <v>74</v>
      </c>
      <c r="B90">
        <v>22.2</v>
      </c>
      <c r="C90">
        <v>78</v>
      </c>
      <c r="D90">
        <v>54.6</v>
      </c>
      <c r="E90">
        <v>76.8</v>
      </c>
    </row>
    <row r="91" spans="1:5" ht="13.5">
      <c r="A91">
        <v>92.8</v>
      </c>
      <c r="B91">
        <v>27.84</v>
      </c>
      <c r="C91">
        <v>57</v>
      </c>
      <c r="D91">
        <v>39.9</v>
      </c>
      <c r="E91">
        <v>67.74</v>
      </c>
    </row>
    <row r="92" spans="1:5" ht="13.5">
      <c r="A92" t="s">
        <v>20</v>
      </c>
      <c r="B92" t="s">
        <v>20</v>
      </c>
      <c r="C92">
        <v>55</v>
      </c>
      <c r="D92" t="s">
        <v>20</v>
      </c>
      <c r="E92" t="s">
        <v>20</v>
      </c>
    </row>
    <row r="93" spans="1:5" ht="13.5">
      <c r="A93">
        <v>80.2</v>
      </c>
      <c r="B93">
        <v>24.06</v>
      </c>
      <c r="C93">
        <v>56</v>
      </c>
      <c r="D93">
        <v>39.2</v>
      </c>
      <c r="E93">
        <v>63.26</v>
      </c>
    </row>
    <row r="94" spans="1:5" ht="13.5">
      <c r="A94">
        <v>76</v>
      </c>
      <c r="B94">
        <v>22.8</v>
      </c>
      <c r="C94">
        <v>53</v>
      </c>
      <c r="D94">
        <v>37.1</v>
      </c>
      <c r="E94">
        <v>59.9</v>
      </c>
    </row>
    <row r="95" spans="1:5" ht="13.5">
      <c r="A95">
        <v>82.4</v>
      </c>
      <c r="B95">
        <v>24.72</v>
      </c>
      <c r="C95">
        <v>57</v>
      </c>
      <c r="D95">
        <v>39.9</v>
      </c>
      <c r="E95">
        <v>64.62</v>
      </c>
    </row>
    <row r="96" spans="1:5" ht="13.5">
      <c r="A96">
        <v>79.4</v>
      </c>
      <c r="B96">
        <v>23.82</v>
      </c>
      <c r="C96">
        <v>54</v>
      </c>
      <c r="D96">
        <v>37.8</v>
      </c>
      <c r="E96">
        <v>61.62</v>
      </c>
    </row>
    <row r="97" spans="1:5" ht="13.5">
      <c r="A97">
        <v>84.2</v>
      </c>
      <c r="B97">
        <v>25.26</v>
      </c>
      <c r="C97">
        <v>66</v>
      </c>
      <c r="D97">
        <v>46.2</v>
      </c>
      <c r="E97">
        <v>71.46</v>
      </c>
    </row>
    <row r="98" spans="1:5" ht="13.5">
      <c r="A98">
        <v>85.6</v>
      </c>
      <c r="B98">
        <v>25.68</v>
      </c>
      <c r="C98">
        <v>62</v>
      </c>
      <c r="D98">
        <v>43.4</v>
      </c>
      <c r="E98">
        <v>69.08</v>
      </c>
    </row>
    <row r="99" spans="1:5" ht="13.5">
      <c r="A99" t="s">
        <v>20</v>
      </c>
      <c r="B99" t="s">
        <v>20</v>
      </c>
      <c r="C99">
        <v>72</v>
      </c>
      <c r="D99" t="s">
        <v>20</v>
      </c>
      <c r="E99" t="s">
        <v>20</v>
      </c>
    </row>
    <row r="100" spans="1:5" ht="13.5">
      <c r="A100">
        <v>79.2</v>
      </c>
      <c r="B100">
        <v>23.76</v>
      </c>
      <c r="C100">
        <v>67</v>
      </c>
      <c r="D100">
        <v>46.9</v>
      </c>
      <c r="E100">
        <v>70.66</v>
      </c>
    </row>
    <row r="101" spans="1:5" ht="13.5">
      <c r="A101" t="s">
        <v>20</v>
      </c>
      <c r="B101" t="s">
        <v>20</v>
      </c>
      <c r="C101">
        <v>49</v>
      </c>
      <c r="D101" t="s">
        <v>20</v>
      </c>
      <c r="E101" t="s">
        <v>20</v>
      </c>
    </row>
    <row r="102" spans="1:5" ht="13.5">
      <c r="A102">
        <v>83</v>
      </c>
      <c r="B102">
        <v>24.9</v>
      </c>
      <c r="C102">
        <v>60</v>
      </c>
      <c r="D102">
        <v>42</v>
      </c>
      <c r="E102">
        <v>66.9</v>
      </c>
    </row>
    <row r="103" spans="1:5" ht="13.5">
      <c r="A103">
        <v>84.4</v>
      </c>
      <c r="B103">
        <v>25.32</v>
      </c>
      <c r="C103">
        <v>74</v>
      </c>
      <c r="D103">
        <v>51.8</v>
      </c>
      <c r="E103">
        <v>77.12</v>
      </c>
    </row>
    <row r="104" spans="1:5" ht="13.5">
      <c r="A104" t="s">
        <v>20</v>
      </c>
      <c r="B104" t="s">
        <v>20</v>
      </c>
      <c r="C104">
        <v>45</v>
      </c>
      <c r="D104" t="s">
        <v>20</v>
      </c>
      <c r="E104" t="s">
        <v>20</v>
      </c>
    </row>
    <row r="105" spans="1:5" ht="13.5">
      <c r="A105">
        <v>87.2</v>
      </c>
      <c r="B105">
        <v>26.16</v>
      </c>
      <c r="C105">
        <v>60</v>
      </c>
      <c r="D105">
        <v>42</v>
      </c>
      <c r="E105">
        <v>68.16</v>
      </c>
    </row>
    <row r="106" spans="1:5" ht="13.5">
      <c r="A106">
        <v>88.2</v>
      </c>
      <c r="B106">
        <v>26.46</v>
      </c>
      <c r="C106">
        <v>66</v>
      </c>
      <c r="D106">
        <v>46.2</v>
      </c>
      <c r="E106">
        <v>72.66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Hmily</cp:lastModifiedBy>
  <dcterms:created xsi:type="dcterms:W3CDTF">2022-12-17T07:47:00Z</dcterms:created>
  <dcterms:modified xsi:type="dcterms:W3CDTF">2022-12-17T08:09:39Z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7815EA46D55F4551BC3042C0725E82F0</vt:lpwstr>
  </property>
  <property fmtid="{D5CDD505-2E9C-101B-9397-08002B2CF9AE}" pid="4" name="KSOProductBuildV">
    <vt:lpwstr>2052-11.1.0.12980</vt:lpwstr>
  </property>
</Properties>
</file>