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01、02、04岗 总成绩" sheetId="15" r:id="rId1"/>
  </sheets>
  <calcPr calcId="144525"/>
</workbook>
</file>

<file path=xl/sharedStrings.xml><?xml version="1.0" encoding="utf-8"?>
<sst xmlns="http://schemas.openxmlformats.org/spreadsheetml/2006/main" count="87" uniqueCount="30">
  <si>
    <t>爱辉区森林消防专业大队公开招聘工作人员考试总成绩
（第一批次：0101岗、0102岗、0104岗）</t>
  </si>
  <si>
    <t>报考单位</t>
  </si>
  <si>
    <t>报考岗位代码</t>
  </si>
  <si>
    <t>岗位类别</t>
  </si>
  <si>
    <t>笔试准考证号</t>
  </si>
  <si>
    <t>姓名</t>
  </si>
  <si>
    <t>笔试成绩</t>
  </si>
  <si>
    <t>笔试成绩*60%</t>
  </si>
  <si>
    <t>面试成绩</t>
  </si>
  <si>
    <t>面试成绩*40%</t>
  </si>
  <si>
    <t>总成绩</t>
  </si>
  <si>
    <t>名次</t>
  </si>
  <si>
    <t>备注</t>
  </si>
  <si>
    <t>爱辉区森林消防专业大队</t>
  </si>
  <si>
    <t>0101</t>
  </si>
  <si>
    <t>专业技术岗</t>
  </si>
  <si>
    <t>苏禹维</t>
  </si>
  <si>
    <t>进入体检</t>
  </si>
  <si>
    <t>0102</t>
  </si>
  <si>
    <t>叶闯</t>
  </si>
  <si>
    <t>杜赫</t>
  </si>
  <si>
    <t>陈志博</t>
  </si>
  <si>
    <t>王国平</t>
  </si>
  <si>
    <t>张齐龙</t>
  </si>
  <si>
    <t>杨颜硕</t>
  </si>
  <si>
    <t>陈金鑫</t>
  </si>
  <si>
    <t>甄琪</t>
  </si>
  <si>
    <t>0104</t>
  </si>
  <si>
    <t>杨志强</t>
  </si>
  <si>
    <t>付佳舸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</si>
</sst>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宋体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2"/>
      <name val="方正小标宋简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7" borderId="2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9" borderId="24" applyNumberFormat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3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F11" sqref="F11"/>
    </sheetView>
  </sheetViews>
  <sheetFormatPr defaultColWidth="9" defaultRowHeight="12"/>
  <cols>
    <col min="1" max="1" width="14.8888888888889" style="1" customWidth="1"/>
    <col min="2" max="2" width="8.22222222222222" style="1" customWidth="1"/>
    <col min="3" max="3" width="14" style="1" customWidth="1"/>
    <col min="4" max="4" width="16.1388888888889" style="1" customWidth="1"/>
    <col min="5" max="5" width="10" style="3" customWidth="1"/>
    <col min="6" max="6" width="11.712962962963" style="4" customWidth="1"/>
    <col min="7" max="7" width="10.287037037037" style="1" customWidth="1"/>
    <col min="8" max="8" width="11.7777777777778" style="1" customWidth="1"/>
    <col min="9" max="9" width="11.5740740740741" style="1" customWidth="1"/>
    <col min="10" max="10" width="9" style="1"/>
    <col min="11" max="11" width="6.86111111111111" style="1" customWidth="1"/>
    <col min="12" max="12" width="13" style="1" customWidth="1"/>
    <col min="13" max="16384" width="9" style="1"/>
  </cols>
  <sheetData>
    <row r="1" s="1" customFormat="1" ht="7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31"/>
    </row>
    <row r="2" s="1" customFormat="1" ht="21" customHeight="1" spans="1:11">
      <c r="A2" s="6"/>
      <c r="B2" s="6"/>
      <c r="C2" s="6"/>
      <c r="D2" s="6"/>
      <c r="E2" s="6"/>
      <c r="F2" s="6"/>
      <c r="G2" s="6"/>
      <c r="H2" s="6"/>
      <c r="I2" s="32">
        <v>44912</v>
      </c>
      <c r="J2" s="33"/>
      <c r="K2" s="33"/>
    </row>
    <row r="3" s="1" customFormat="1" ht="36" customHeight="1" spans="1:12">
      <c r="A3" s="7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="2" customFormat="1" ht="36" customHeight="1" spans="1:12">
      <c r="A4" s="10" t="s">
        <v>13</v>
      </c>
      <c r="B4" s="11" t="s">
        <v>14</v>
      </c>
      <c r="C4" s="11" t="s">
        <v>15</v>
      </c>
      <c r="D4" s="11">
        <v>20220001</v>
      </c>
      <c r="E4" s="12" t="s">
        <v>16</v>
      </c>
      <c r="F4" s="12">
        <v>63.4</v>
      </c>
      <c r="G4" s="12">
        <f>SUM(F4*0.6)</f>
        <v>38.04</v>
      </c>
      <c r="H4" s="12">
        <v>82.1</v>
      </c>
      <c r="I4" s="12">
        <f>SUM(H4*0.4)</f>
        <v>32.84</v>
      </c>
      <c r="J4" s="12">
        <f>SUM(G4+I4)</f>
        <v>70.88</v>
      </c>
      <c r="K4" s="12">
        <v>1</v>
      </c>
      <c r="L4" s="34" t="s">
        <v>17</v>
      </c>
    </row>
    <row r="5" s="2" customFormat="1" ht="30" customHeight="1" spans="1:12">
      <c r="A5" s="13" t="s">
        <v>1</v>
      </c>
      <c r="B5" s="13" t="s">
        <v>2</v>
      </c>
      <c r="C5" s="14" t="s">
        <v>3</v>
      </c>
      <c r="D5" s="13" t="s">
        <v>4</v>
      </c>
      <c r="E5" s="15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</row>
    <row r="6" s="2" customFormat="1" ht="30" customHeight="1" spans="1:12">
      <c r="A6" s="16" t="s">
        <v>13</v>
      </c>
      <c r="B6" s="17" t="s">
        <v>18</v>
      </c>
      <c r="C6" s="17" t="s">
        <v>15</v>
      </c>
      <c r="D6" s="17">
        <v>20220009</v>
      </c>
      <c r="E6" s="18" t="s">
        <v>19</v>
      </c>
      <c r="F6" s="18">
        <v>58</v>
      </c>
      <c r="G6" s="18">
        <f t="shared" ref="G6:G13" si="0">SUM(F6*0.6)</f>
        <v>34.8</v>
      </c>
      <c r="H6" s="18">
        <v>88</v>
      </c>
      <c r="I6" s="18">
        <f t="shared" ref="I6:I13" si="1">SUM(H6*0.4)</f>
        <v>35.2</v>
      </c>
      <c r="J6" s="18">
        <f t="shared" ref="J6:J13" si="2">SUM(G6+I6)</f>
        <v>70</v>
      </c>
      <c r="K6" s="18">
        <f t="shared" ref="K6:K13" si="3">RANK(J6,$J$6:$J$13,0)</f>
        <v>1</v>
      </c>
      <c r="L6" s="35" t="s">
        <v>17</v>
      </c>
    </row>
    <row r="7" s="2" customFormat="1" ht="30" customHeight="1" spans="1:12">
      <c r="A7" s="19" t="s">
        <v>13</v>
      </c>
      <c r="B7" s="20" t="s">
        <v>18</v>
      </c>
      <c r="C7" s="20" t="s">
        <v>15</v>
      </c>
      <c r="D7" s="20">
        <v>20220015</v>
      </c>
      <c r="E7" s="21" t="s">
        <v>20</v>
      </c>
      <c r="F7" s="21">
        <v>73.6</v>
      </c>
      <c r="G7" s="21">
        <f t="shared" si="0"/>
        <v>44.16</v>
      </c>
      <c r="H7" s="21">
        <v>64.5</v>
      </c>
      <c r="I7" s="21">
        <f t="shared" si="1"/>
        <v>25.8</v>
      </c>
      <c r="J7" s="21">
        <f t="shared" si="2"/>
        <v>69.96</v>
      </c>
      <c r="K7" s="21">
        <f t="shared" si="3"/>
        <v>2</v>
      </c>
      <c r="L7" s="36" t="s">
        <v>17</v>
      </c>
    </row>
    <row r="8" s="2" customFormat="1" ht="30" customHeight="1" spans="1:12">
      <c r="A8" s="19" t="s">
        <v>13</v>
      </c>
      <c r="B8" s="20" t="s">
        <v>18</v>
      </c>
      <c r="C8" s="20" t="s">
        <v>15</v>
      </c>
      <c r="D8" s="20">
        <v>20220011</v>
      </c>
      <c r="E8" s="21" t="s">
        <v>21</v>
      </c>
      <c r="F8" s="21">
        <v>67.8</v>
      </c>
      <c r="G8" s="21">
        <f t="shared" si="0"/>
        <v>40.68</v>
      </c>
      <c r="H8" s="21">
        <v>68</v>
      </c>
      <c r="I8" s="21">
        <f t="shared" si="1"/>
        <v>27.2</v>
      </c>
      <c r="J8" s="21">
        <f t="shared" si="2"/>
        <v>67.88</v>
      </c>
      <c r="K8" s="21">
        <f t="shared" si="3"/>
        <v>3</v>
      </c>
      <c r="L8" s="37" t="s">
        <v>17</v>
      </c>
    </row>
    <row r="9" s="1" customFormat="1" ht="30" customHeight="1" spans="1:12">
      <c r="A9" s="22" t="s">
        <v>13</v>
      </c>
      <c r="B9" s="23" t="s">
        <v>18</v>
      </c>
      <c r="C9" s="23" t="s">
        <v>15</v>
      </c>
      <c r="D9" s="23">
        <v>20220013</v>
      </c>
      <c r="E9" s="24" t="s">
        <v>22</v>
      </c>
      <c r="F9" s="24">
        <v>58.7</v>
      </c>
      <c r="G9" s="24">
        <f t="shared" si="0"/>
        <v>35.22</v>
      </c>
      <c r="H9" s="24">
        <v>68.5</v>
      </c>
      <c r="I9" s="24">
        <f t="shared" si="1"/>
        <v>27.4</v>
      </c>
      <c r="J9" s="24">
        <f t="shared" si="2"/>
        <v>62.62</v>
      </c>
      <c r="K9" s="24">
        <f t="shared" si="3"/>
        <v>4</v>
      </c>
      <c r="L9" s="38" t="s">
        <v>17</v>
      </c>
    </row>
    <row r="10" s="1" customFormat="1" ht="30" customHeight="1" spans="1:12">
      <c r="A10" s="25" t="s">
        <v>13</v>
      </c>
      <c r="B10" s="25" t="s">
        <v>18</v>
      </c>
      <c r="C10" s="25" t="s">
        <v>15</v>
      </c>
      <c r="D10" s="25">
        <v>20220010</v>
      </c>
      <c r="E10" s="26" t="s">
        <v>23</v>
      </c>
      <c r="F10" s="26">
        <v>62</v>
      </c>
      <c r="G10" s="26">
        <f t="shared" si="0"/>
        <v>37.2</v>
      </c>
      <c r="H10" s="26">
        <v>61</v>
      </c>
      <c r="I10" s="26">
        <f t="shared" si="1"/>
        <v>24.4</v>
      </c>
      <c r="J10" s="26">
        <f t="shared" si="2"/>
        <v>61.6</v>
      </c>
      <c r="K10" s="26">
        <f t="shared" si="3"/>
        <v>5</v>
      </c>
      <c r="L10" s="39"/>
    </row>
    <row r="11" s="1" customFormat="1" ht="30" customHeight="1" spans="1:12">
      <c r="A11" s="20" t="s">
        <v>13</v>
      </c>
      <c r="B11" s="20" t="s">
        <v>18</v>
      </c>
      <c r="C11" s="20" t="s">
        <v>15</v>
      </c>
      <c r="D11" s="20">
        <v>20220008</v>
      </c>
      <c r="E11" s="21" t="s">
        <v>24</v>
      </c>
      <c r="F11" s="21">
        <v>58.4</v>
      </c>
      <c r="G11" s="21">
        <f t="shared" si="0"/>
        <v>35.04</v>
      </c>
      <c r="H11" s="21">
        <v>61</v>
      </c>
      <c r="I11" s="21">
        <f t="shared" si="1"/>
        <v>24.4</v>
      </c>
      <c r="J11" s="21">
        <f t="shared" si="2"/>
        <v>59.44</v>
      </c>
      <c r="K11" s="21">
        <f t="shared" si="3"/>
        <v>6</v>
      </c>
      <c r="L11" s="40"/>
    </row>
    <row r="12" s="1" customFormat="1" ht="30" customHeight="1" spans="1:12">
      <c r="A12" s="20" t="s">
        <v>13</v>
      </c>
      <c r="B12" s="20" t="s">
        <v>18</v>
      </c>
      <c r="C12" s="20" t="s">
        <v>15</v>
      </c>
      <c r="D12" s="20">
        <v>20220006</v>
      </c>
      <c r="E12" s="21" t="s">
        <v>25</v>
      </c>
      <c r="F12" s="21">
        <v>56.7</v>
      </c>
      <c r="G12" s="21">
        <f t="shared" si="0"/>
        <v>34.02</v>
      </c>
      <c r="H12" s="21">
        <v>49</v>
      </c>
      <c r="I12" s="21">
        <f t="shared" si="1"/>
        <v>19.6</v>
      </c>
      <c r="J12" s="21">
        <f t="shared" si="2"/>
        <v>53.62</v>
      </c>
      <c r="K12" s="21">
        <f t="shared" si="3"/>
        <v>7</v>
      </c>
      <c r="L12" s="40"/>
    </row>
    <row r="13" s="1" customFormat="1" ht="30" customHeight="1" spans="1:12">
      <c r="A13" s="20" t="s">
        <v>13</v>
      </c>
      <c r="B13" s="20" t="s">
        <v>18</v>
      </c>
      <c r="C13" s="20" t="s">
        <v>15</v>
      </c>
      <c r="D13" s="20">
        <v>20220012</v>
      </c>
      <c r="E13" s="21" t="s">
        <v>26</v>
      </c>
      <c r="F13" s="21">
        <v>68.1</v>
      </c>
      <c r="G13" s="21">
        <f t="shared" si="0"/>
        <v>40.86</v>
      </c>
      <c r="H13" s="21">
        <v>23.5</v>
      </c>
      <c r="I13" s="21">
        <f t="shared" si="1"/>
        <v>9.4</v>
      </c>
      <c r="J13" s="21">
        <f t="shared" si="2"/>
        <v>50.26</v>
      </c>
      <c r="K13" s="21">
        <f t="shared" si="3"/>
        <v>8</v>
      </c>
      <c r="L13" s="40"/>
    </row>
    <row r="14" s="3" customFormat="1" ht="30" customHeight="1" spans="1:12">
      <c r="A14" s="7" t="s">
        <v>1</v>
      </c>
      <c r="B14" s="7" t="s">
        <v>2</v>
      </c>
      <c r="C14" s="8" t="s">
        <v>3</v>
      </c>
      <c r="D14" s="7" t="s">
        <v>4</v>
      </c>
      <c r="E14" s="9" t="s">
        <v>5</v>
      </c>
      <c r="F14" s="7" t="s">
        <v>6</v>
      </c>
      <c r="G14" s="7" t="s">
        <v>7</v>
      </c>
      <c r="H14" s="7" t="s">
        <v>8</v>
      </c>
      <c r="I14" s="7" t="s">
        <v>9</v>
      </c>
      <c r="J14" s="7" t="s">
        <v>10</v>
      </c>
      <c r="K14" s="7" t="s">
        <v>11</v>
      </c>
      <c r="L14" s="7" t="s">
        <v>12</v>
      </c>
    </row>
    <row r="15" s="3" customFormat="1" ht="30" customHeight="1" spans="1:12">
      <c r="A15" s="27" t="s">
        <v>13</v>
      </c>
      <c r="B15" s="12" t="s">
        <v>27</v>
      </c>
      <c r="C15" s="12" t="s">
        <v>15</v>
      </c>
      <c r="D15" s="12">
        <v>20220071</v>
      </c>
      <c r="E15" s="12" t="s">
        <v>28</v>
      </c>
      <c r="F15" s="12">
        <v>63.4</v>
      </c>
      <c r="G15" s="12">
        <f>SUM(F15*0.6)</f>
        <v>38.04</v>
      </c>
      <c r="H15" s="12">
        <v>85</v>
      </c>
      <c r="I15" s="12">
        <f>SUM(H15*0.4)</f>
        <v>34</v>
      </c>
      <c r="J15" s="12">
        <f>SUM(G15+I15)</f>
        <v>72.04</v>
      </c>
      <c r="K15" s="12">
        <v>1</v>
      </c>
      <c r="L15" s="34" t="s">
        <v>17</v>
      </c>
    </row>
    <row r="16" s="3" customFormat="1" ht="30" customHeight="1" spans="1:12">
      <c r="A16" s="26" t="s">
        <v>13</v>
      </c>
      <c r="B16" s="26" t="s">
        <v>27</v>
      </c>
      <c r="C16" s="26" t="s">
        <v>15</v>
      </c>
      <c r="D16" s="26">
        <v>20220072</v>
      </c>
      <c r="E16" s="26" t="s">
        <v>29</v>
      </c>
      <c r="F16" s="26">
        <v>52.5</v>
      </c>
      <c r="G16" s="26">
        <f>SUM(F16*0.6)</f>
        <v>31.5</v>
      </c>
      <c r="H16" s="26">
        <v>56</v>
      </c>
      <c r="I16" s="26">
        <f>SUM(H16*0.4)</f>
        <v>22.4</v>
      </c>
      <c r="J16" s="26">
        <f>SUM(G16+I16)</f>
        <v>53.9</v>
      </c>
      <c r="K16" s="26">
        <v>2</v>
      </c>
      <c r="L16" s="41"/>
    </row>
    <row r="17" s="1" customFormat="1" ht="15.6" spans="1:6">
      <c r="A17" s="28"/>
      <c r="B17" s="28"/>
      <c r="C17" s="28"/>
      <c r="D17" s="28"/>
      <c r="E17" s="29"/>
      <c r="F17" s="30"/>
    </row>
    <row r="18" s="1" customFormat="1" ht="15.6" spans="1:6">
      <c r="A18" s="28"/>
      <c r="B18" s="28"/>
      <c r="C18" s="28"/>
      <c r="D18" s="28"/>
      <c r="E18" s="29"/>
      <c r="F18" s="30"/>
    </row>
  </sheetData>
  <sortState ref="A9:L16">
    <sortCondition ref="K9"/>
  </sortState>
  <mergeCells count="1">
    <mergeCell ref="I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01、02、04岗 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</dc:creator>
  <cp:lastModifiedBy>DELL</cp:lastModifiedBy>
  <dcterms:created xsi:type="dcterms:W3CDTF">2019-08-13T06:59:00Z</dcterms:created>
  <dcterms:modified xsi:type="dcterms:W3CDTF">2022-12-17T06:18:17Z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099E2EAE199C4424998D2A20BAC8FDAE</vt:lpwstr>
  </property>
  <property fmtid="{D5CDD505-2E9C-101B-9397-08002B2CF9AE}" pid="4" name="KSOReadingLayout">
    <vt:bool>false</vt:bool>
  </property>
</Properties>
</file>