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表" sheetId="5" r:id="rId1"/>
  </sheets>
  <definedNames>
    <definedName name="_xlnm._FilterDatabase" localSheetId="0" hidden="1">表!$A$2:$K$62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<sst xmlns="http://schemas.openxmlformats.org/spreadsheetml/2006/main" count="312" uniqueCount="167">
  <si>
    <t>附件2：三亚市军民共建医疗服务中心2021年公开(考核)招聘工作人员入围体检人员名单及体检集合时间表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</si>
  <si>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</si>
  <si>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</si>
  <si>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</si>
  <si>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</si>
  <si>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</si>
  <si>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</si>
  <si>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</si>
  <si>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</si>
  <si>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</si>
  <si>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体检集合时间</t>
  </si>
  <si>
    <t>备注</t>
  </si>
  <si>
    <t>0104-住院与病案管理科技师</t>
  </si>
  <si>
    <t>202210160455</t>
  </si>
  <si>
    <t>黄月</t>
  </si>
  <si>
    <t>2022年12月26日早上07:40分前到达</t>
  </si>
  <si>
    <t>入围体检</t>
  </si>
  <si>
    <t>0109-呼吸与危重症医学科医师</t>
  </si>
  <si>
    <t>202210160111</t>
  </si>
  <si>
    <t>林锦绣</t>
  </si>
  <si>
    <t>0110-消化内科医师</t>
  </si>
  <si>
    <t>202210160116</t>
  </si>
  <si>
    <t>胡珍</t>
  </si>
  <si>
    <t>0113-内分泌科医师</t>
  </si>
  <si>
    <t>202210160126</t>
  </si>
  <si>
    <t>庞萍</t>
  </si>
  <si>
    <t>0114-风湿免疫科医师</t>
  </si>
  <si>
    <t>202210160128</t>
  </si>
  <si>
    <t>莫世衍</t>
  </si>
  <si>
    <t>0116-肿瘤内科医师</t>
  </si>
  <si>
    <t>202210160219</t>
  </si>
  <si>
    <t>薛天慧</t>
  </si>
  <si>
    <t>0118-放射治疗科医师</t>
  </si>
  <si>
    <t>202210160222</t>
  </si>
  <si>
    <t>罗燕容</t>
  </si>
  <si>
    <t>0121-健康医学科医师</t>
  </si>
  <si>
    <t>202210160138</t>
  </si>
  <si>
    <t>赵庆凯</t>
  </si>
  <si>
    <t>0122-皮肤科副主任医师</t>
  </si>
  <si>
    <t>4102******12</t>
  </si>
  <si>
    <t>杨颜龙</t>
  </si>
  <si>
    <t>0124-骨科医师</t>
  </si>
  <si>
    <t>202210160147</t>
  </si>
  <si>
    <t>王海生</t>
  </si>
  <si>
    <t>0126-普通外科副主任医师</t>
  </si>
  <si>
    <t>2111******19</t>
  </si>
  <si>
    <t>王庆玉</t>
  </si>
  <si>
    <t>0127-肝胆外科医师</t>
  </si>
  <si>
    <t>202210160150</t>
  </si>
  <si>
    <t>林一鹏</t>
  </si>
  <si>
    <t>0129-神经外科医师</t>
  </si>
  <si>
    <t>202210160152</t>
  </si>
  <si>
    <t>陈川彪</t>
  </si>
  <si>
    <t>0130-胸外科医师</t>
  </si>
  <si>
    <t>202210160155</t>
  </si>
  <si>
    <t>林吉兴</t>
  </si>
  <si>
    <t>0131-泌尿外科医师</t>
  </si>
  <si>
    <t>202210160160</t>
  </si>
  <si>
    <t>刘启明</t>
  </si>
  <si>
    <t>0133-耳鼻咽喉头颈外科研究实习员</t>
  </si>
  <si>
    <t>2306******12</t>
  </si>
  <si>
    <t>赵凯</t>
  </si>
  <si>
    <t>0134-口腔科医师</t>
  </si>
  <si>
    <t>202210160521</t>
  </si>
  <si>
    <t>邱瑾</t>
  </si>
  <si>
    <t>0135-麻醉科医师</t>
  </si>
  <si>
    <t>202210160462</t>
  </si>
  <si>
    <t>郭斌</t>
  </si>
  <si>
    <t>0137-重症医学科医师</t>
  </si>
  <si>
    <t>202210160163</t>
  </si>
  <si>
    <t>焦介</t>
  </si>
  <si>
    <t>0139-放射诊断科医师</t>
  </si>
  <si>
    <t>202210160628</t>
  </si>
  <si>
    <t>许欢</t>
  </si>
  <si>
    <t>0140-检验科技师</t>
  </si>
  <si>
    <t>202210160512</t>
  </si>
  <si>
    <t>张悦</t>
  </si>
  <si>
    <t>0141-超声诊断科医师</t>
  </si>
  <si>
    <t>202210160633</t>
  </si>
  <si>
    <t>胡剑秋</t>
  </si>
  <si>
    <t>0146-康复诊疗区医师</t>
  </si>
  <si>
    <t>202210160466</t>
  </si>
  <si>
    <t>谢一涵</t>
  </si>
  <si>
    <t>0147-疾病预防控制科医师</t>
  </si>
  <si>
    <t>202210160224</t>
  </si>
  <si>
    <t>夏婷婷</t>
  </si>
  <si>
    <t>0148-卫生经济科技师</t>
  </si>
  <si>
    <t>202210160208</t>
  </si>
  <si>
    <t>张晓华</t>
  </si>
  <si>
    <t>0149-医疗风险管理科技师</t>
  </si>
  <si>
    <t>202210160620</t>
  </si>
  <si>
    <t>罗甜甜</t>
  </si>
  <si>
    <t>0150-财务保障室助理会计师</t>
  </si>
  <si>
    <t>202210160418</t>
  </si>
  <si>
    <t>王松龄</t>
  </si>
  <si>
    <t>0151-采购管理科采购员</t>
  </si>
  <si>
    <t>202210160442</t>
  </si>
  <si>
    <t>蒙韫怡</t>
  </si>
  <si>
    <t>0152-药剂科药师</t>
  </si>
  <si>
    <t>202210160309</t>
  </si>
  <si>
    <t>沈海猜</t>
  </si>
  <si>
    <t>0154-信息科助理工程师</t>
  </si>
  <si>
    <t>202210160606</t>
  </si>
  <si>
    <t>谢友康</t>
  </si>
  <si>
    <t>0157-副主任护师</t>
  </si>
  <si>
    <t>2306******27</t>
  </si>
  <si>
    <t>赫玲玲</t>
  </si>
  <si>
    <t>2022年12月27日早上07:40分前到达</t>
  </si>
  <si>
    <t>0158-护师</t>
  </si>
  <si>
    <t>202210160927</t>
  </si>
  <si>
    <t>路胜男</t>
  </si>
  <si>
    <t>202210160744</t>
  </si>
  <si>
    <t>林惠</t>
  </si>
  <si>
    <t>202210160731</t>
  </si>
  <si>
    <t>袁传玲</t>
  </si>
  <si>
    <t>202210160909</t>
  </si>
  <si>
    <t>车晓彤</t>
  </si>
  <si>
    <t>202210161011</t>
  </si>
  <si>
    <t>秦琳娜</t>
  </si>
  <si>
    <t>202210161028</t>
  </si>
  <si>
    <t>肖昭昭</t>
  </si>
  <si>
    <t>202210160763</t>
  </si>
  <si>
    <t>王宁</t>
  </si>
  <si>
    <t>202210161010</t>
  </si>
  <si>
    <t>葛瑞晓</t>
  </si>
  <si>
    <t>202210161029</t>
  </si>
  <si>
    <t>唐珊珊</t>
  </si>
  <si>
    <t>202210160916</t>
  </si>
  <si>
    <t>姚伟伟</t>
  </si>
  <si>
    <t>202210160917</t>
  </si>
  <si>
    <t>邹静</t>
  </si>
  <si>
    <t>202210160812</t>
  </si>
  <si>
    <t>陈娟</t>
  </si>
  <si>
    <t>202210160814</t>
  </si>
  <si>
    <t>刘义美</t>
  </si>
  <si>
    <t>202210160767</t>
  </si>
  <si>
    <t>单袁尚娃</t>
  </si>
  <si>
    <t>202210160818</t>
  </si>
  <si>
    <t>刘春妍</t>
  </si>
  <si>
    <t>202210160708</t>
  </si>
  <si>
    <t>吴洋</t>
  </si>
  <si>
    <t>202210160765</t>
  </si>
  <si>
    <t>李淑华</t>
  </si>
  <si>
    <t>202210160707</t>
  </si>
  <si>
    <t>童丹丹</t>
  </si>
  <si>
    <t>202210161009</t>
  </si>
  <si>
    <t>陈月初</t>
  </si>
  <si>
    <t>202210161038</t>
  </si>
  <si>
    <t>郭媛媛</t>
  </si>
  <si>
    <t>202210160717</t>
  </si>
  <si>
    <t>邹欣欣</t>
  </si>
  <si>
    <t>202210161016</t>
  </si>
  <si>
    <t>阮冰玉</t>
  </si>
  <si>
    <t>202210160910</t>
  </si>
  <si>
    <t>王洋洋</t>
  </si>
  <si>
    <t>202210160722</t>
  </si>
  <si>
    <t>丁梦瑶</t>
  </si>
  <si>
    <t>202210160760</t>
  </si>
  <si>
    <t>王晶娟</t>
  </si>
  <si>
    <t>202210160747</t>
  </si>
  <si>
    <t>胡江滨</t>
  </si>
  <si>
    <t>202210160748</t>
  </si>
  <si>
    <t>李雪</t>
  </si>
  <si>
    <t>202210161019</t>
  </si>
  <si>
    <t>池兴臣</t>
  </si>
  <si>
    <t>202210160758</t>
  </si>
  <si>
    <t>刘雷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</si>
</sst>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17" fillId="39" borderId="18" applyNumberFormat="0" applyFont="0" applyAlignment="0" applyProtection="0">
      <alignment vertical="center"/>
    </xf>
    <xf numFmtId="0" fontId="17" fillId="39" borderId="18" applyNumberFormat="0" applyFont="0" applyAlignment="0" applyProtection="0">
      <alignment vertical="center"/>
    </xf>
    <xf numFmtId="0" fontId="17" fillId="39" borderId="18" applyNumberFormat="0" applyFont="0" applyAlignment="0" applyProtection="0">
      <alignment vertical="center"/>
    </xf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76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zoomScale="85" zoomScaleNormal="85" topLeftCell="A55" workbookViewId="0">
      <selection activeCell="O2" sqref="O2"/>
    </sheetView>
  </sheetViews>
  <sheetFormatPr defaultColWidth="9" defaultRowHeight="47" customHeight="1"/>
  <cols>
    <col min="1" max="1" width="7.75" style="4" customWidth="1"/>
    <col min="2" max="2" width="36.625" style="4" customWidth="1"/>
    <col min="3" max="3" width="17.125" style="4" customWidth="1"/>
    <col min="4" max="4" width="12.375" style="4" customWidth="1"/>
    <col min="5" max="5" width="13.875" style="5" hidden="1" customWidth="1"/>
    <col min="6" max="6" width="13.125" style="5" hidden="1" customWidth="1"/>
    <col min="7" max="7" width="12.625" style="5" hidden="1" customWidth="1"/>
    <col min="8" max="8" width="12.875" style="5" hidden="1" customWidth="1"/>
    <col min="9" max="9" width="13.25" style="6" customWidth="1"/>
    <col min="10" max="10" width="43.75" style="6" customWidth="1"/>
    <col min="11" max="11" width="15.25" style="4" customWidth="1"/>
    <col min="12" max="16384" width="9" style="4"/>
  </cols>
  <sheetData>
    <row r="1" s="1" customFormat="1" ht="52" customHeight="1" spans="1:11">
      <c r="A1" s="7" t="s">
        <v>0</v>
      </c>
      <c r="B1" s="8"/>
      <c r="C1" s="8"/>
      <c r="D1" s="8"/>
      <c r="E1" s="9"/>
      <c r="F1" s="9"/>
      <c r="G1" s="9"/>
      <c r="H1" s="9"/>
      <c r="I1" s="23"/>
      <c r="J1" s="23"/>
      <c r="K1" s="24"/>
    </row>
    <row r="2" s="1" customFormat="1" ht="43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25" t="s">
        <v>9</v>
      </c>
      <c r="J2" s="25" t="s">
        <v>10</v>
      </c>
      <c r="K2" s="10" t="s">
        <v>11</v>
      </c>
    </row>
    <row r="3" s="2" customFormat="1" ht="40" customHeight="1" spans="1:11">
      <c r="A3" s="13">
        <v>1</v>
      </c>
      <c r="B3" s="14" t="s">
        <v>12</v>
      </c>
      <c r="C3" s="14" t="s">
        <v>13</v>
      </c>
      <c r="D3" s="14" t="s">
        <v>14</v>
      </c>
      <c r="E3" s="15">
        <v>55.46</v>
      </c>
      <c r="F3" s="15">
        <f t="shared" ref="F3:F10" si="0">E3*0.6</f>
        <v>33.28</v>
      </c>
      <c r="G3" s="15">
        <v>75.23</v>
      </c>
      <c r="H3" s="15">
        <f t="shared" ref="H3:H10" si="1">G3*0.4</f>
        <v>30.09</v>
      </c>
      <c r="I3" s="26">
        <f t="shared" ref="I3:I10" si="2">F3+H3</f>
        <v>63.37</v>
      </c>
      <c r="J3" s="26" t="s">
        <v>15</v>
      </c>
      <c r="K3" s="27" t="s">
        <v>16</v>
      </c>
    </row>
    <row r="4" s="2" customFormat="1" ht="40" customHeight="1" spans="1:11">
      <c r="A4" s="13">
        <v>2</v>
      </c>
      <c r="B4" s="14" t="s">
        <v>17</v>
      </c>
      <c r="C4" s="14" t="s">
        <v>18</v>
      </c>
      <c r="D4" s="14" t="s">
        <v>19</v>
      </c>
      <c r="E4" s="15">
        <v>73.41</v>
      </c>
      <c r="F4" s="15">
        <f t="shared" si="0"/>
        <v>44.05</v>
      </c>
      <c r="G4" s="15">
        <v>86.16</v>
      </c>
      <c r="H4" s="15">
        <f t="shared" si="1"/>
        <v>34.46</v>
      </c>
      <c r="I4" s="26">
        <f t="shared" si="2"/>
        <v>78.51</v>
      </c>
      <c r="J4" s="26" t="s">
        <v>15</v>
      </c>
      <c r="K4" s="27" t="s">
        <v>16</v>
      </c>
    </row>
    <row r="5" s="3" customFormat="1" ht="40" customHeight="1" spans="1:11">
      <c r="A5" s="13">
        <v>3</v>
      </c>
      <c r="B5" s="14" t="s">
        <v>20</v>
      </c>
      <c r="C5" s="14" t="s">
        <v>21</v>
      </c>
      <c r="D5" s="14" t="s">
        <v>22</v>
      </c>
      <c r="E5" s="15">
        <v>62.01</v>
      </c>
      <c r="F5" s="15">
        <f t="shared" si="0"/>
        <v>37.21</v>
      </c>
      <c r="G5" s="15">
        <v>75.33</v>
      </c>
      <c r="H5" s="15">
        <f t="shared" si="1"/>
        <v>30.13</v>
      </c>
      <c r="I5" s="26">
        <f t="shared" si="2"/>
        <v>67.34</v>
      </c>
      <c r="J5" s="26" t="s">
        <v>15</v>
      </c>
      <c r="K5" s="27" t="s">
        <v>16</v>
      </c>
    </row>
    <row r="6" s="3" customFormat="1" ht="40" customHeight="1" spans="1:11">
      <c r="A6" s="13">
        <v>4</v>
      </c>
      <c r="B6" s="14" t="s">
        <v>23</v>
      </c>
      <c r="C6" s="14" t="s">
        <v>24</v>
      </c>
      <c r="D6" s="14" t="s">
        <v>25</v>
      </c>
      <c r="E6" s="15">
        <v>61.02</v>
      </c>
      <c r="F6" s="15">
        <f t="shared" si="0"/>
        <v>36.61</v>
      </c>
      <c r="G6" s="15">
        <v>84.93</v>
      </c>
      <c r="H6" s="15">
        <f t="shared" si="1"/>
        <v>33.97</v>
      </c>
      <c r="I6" s="26">
        <f t="shared" si="2"/>
        <v>70.58</v>
      </c>
      <c r="J6" s="26" t="s">
        <v>15</v>
      </c>
      <c r="K6" s="27" t="s">
        <v>16</v>
      </c>
    </row>
    <row r="7" s="3" customFormat="1" ht="40" customHeight="1" spans="1:11">
      <c r="A7" s="13">
        <v>5</v>
      </c>
      <c r="B7" s="14" t="s">
        <v>26</v>
      </c>
      <c r="C7" s="14" t="s">
        <v>27</v>
      </c>
      <c r="D7" s="14" t="s">
        <v>28</v>
      </c>
      <c r="E7" s="15">
        <v>70.07</v>
      </c>
      <c r="F7" s="15">
        <f t="shared" si="0"/>
        <v>42.04</v>
      </c>
      <c r="G7" s="15">
        <v>78.5</v>
      </c>
      <c r="H7" s="15">
        <f t="shared" si="1"/>
        <v>31.4</v>
      </c>
      <c r="I7" s="26">
        <f t="shared" si="2"/>
        <v>73.44</v>
      </c>
      <c r="J7" s="26" t="s">
        <v>15</v>
      </c>
      <c r="K7" s="27" t="s">
        <v>16</v>
      </c>
    </row>
    <row r="8" s="3" customFormat="1" ht="40" customHeight="1" spans="1:11">
      <c r="A8" s="13">
        <v>6</v>
      </c>
      <c r="B8" s="14" t="s">
        <v>29</v>
      </c>
      <c r="C8" s="14" t="s">
        <v>30</v>
      </c>
      <c r="D8" s="14" t="s">
        <v>31</v>
      </c>
      <c r="E8" s="15">
        <v>71.52</v>
      </c>
      <c r="F8" s="15">
        <f t="shared" si="0"/>
        <v>42.91</v>
      </c>
      <c r="G8" s="15">
        <v>71.5</v>
      </c>
      <c r="H8" s="15">
        <f t="shared" si="1"/>
        <v>28.6</v>
      </c>
      <c r="I8" s="26">
        <f t="shared" si="2"/>
        <v>71.51</v>
      </c>
      <c r="J8" s="26" t="s">
        <v>15</v>
      </c>
      <c r="K8" s="27" t="s">
        <v>16</v>
      </c>
    </row>
    <row r="9" s="3" customFormat="1" ht="40" customHeight="1" spans="1:11">
      <c r="A9" s="13">
        <v>7</v>
      </c>
      <c r="B9" s="14" t="s">
        <v>32</v>
      </c>
      <c r="C9" s="14" t="s">
        <v>33</v>
      </c>
      <c r="D9" s="14" t="s">
        <v>34</v>
      </c>
      <c r="E9" s="15">
        <v>74.84</v>
      </c>
      <c r="F9" s="15">
        <f t="shared" si="0"/>
        <v>44.9</v>
      </c>
      <c r="G9" s="15">
        <v>82.07</v>
      </c>
      <c r="H9" s="15">
        <f t="shared" si="1"/>
        <v>32.83</v>
      </c>
      <c r="I9" s="26">
        <f t="shared" si="2"/>
        <v>77.73</v>
      </c>
      <c r="J9" s="26" t="s">
        <v>15</v>
      </c>
      <c r="K9" s="27" t="s">
        <v>16</v>
      </c>
    </row>
    <row r="10" s="3" customFormat="1" ht="40" customHeight="1" spans="1:11">
      <c r="A10" s="13">
        <v>8</v>
      </c>
      <c r="B10" s="14" t="s">
        <v>35</v>
      </c>
      <c r="C10" s="14" t="s">
        <v>36</v>
      </c>
      <c r="D10" s="14" t="s">
        <v>37</v>
      </c>
      <c r="E10" s="15">
        <v>68.73</v>
      </c>
      <c r="F10" s="15">
        <f t="shared" si="0"/>
        <v>41.24</v>
      </c>
      <c r="G10" s="15">
        <v>79.83</v>
      </c>
      <c r="H10" s="15">
        <f t="shared" si="1"/>
        <v>31.93</v>
      </c>
      <c r="I10" s="26">
        <f t="shared" si="2"/>
        <v>73.17</v>
      </c>
      <c r="J10" s="26" t="s">
        <v>15</v>
      </c>
      <c r="K10" s="27" t="s">
        <v>16</v>
      </c>
    </row>
    <row r="11" s="3" customFormat="1" ht="40" customHeight="1" spans="1:11">
      <c r="A11" s="13">
        <v>9</v>
      </c>
      <c r="B11" s="16" t="s">
        <v>38</v>
      </c>
      <c r="C11" s="17" t="s">
        <v>39</v>
      </c>
      <c r="D11" s="16" t="s">
        <v>40</v>
      </c>
      <c r="E11" s="13"/>
      <c r="F11" s="18"/>
      <c r="G11" s="19">
        <v>83.8</v>
      </c>
      <c r="H11" s="18"/>
      <c r="I11" s="28">
        <f>G11</f>
        <v>83.8</v>
      </c>
      <c r="J11" s="26" t="s">
        <v>15</v>
      </c>
      <c r="K11" s="27" t="s">
        <v>16</v>
      </c>
    </row>
    <row r="12" s="3" customFormat="1" ht="40" customHeight="1" spans="1:11">
      <c r="A12" s="13">
        <v>10</v>
      </c>
      <c r="B12" s="16" t="s">
        <v>41</v>
      </c>
      <c r="C12" s="16" t="s">
        <v>42</v>
      </c>
      <c r="D12" s="16" t="s">
        <v>43</v>
      </c>
      <c r="E12" s="15">
        <v>66.9</v>
      </c>
      <c r="F12" s="15">
        <f>E12*0.6</f>
        <v>40.14</v>
      </c>
      <c r="G12" s="15">
        <v>86.83</v>
      </c>
      <c r="H12" s="15">
        <f>G12*0.4</f>
        <v>34.73</v>
      </c>
      <c r="I12" s="26">
        <f>F12+H12</f>
        <v>74.87</v>
      </c>
      <c r="J12" s="26" t="s">
        <v>15</v>
      </c>
      <c r="K12" s="27" t="s">
        <v>16</v>
      </c>
    </row>
    <row r="13" s="3" customFormat="1" ht="40" customHeight="1" spans="1:11">
      <c r="A13" s="13">
        <v>11</v>
      </c>
      <c r="B13" s="16" t="s">
        <v>44</v>
      </c>
      <c r="C13" s="17" t="s">
        <v>45</v>
      </c>
      <c r="D13" s="16" t="s">
        <v>46</v>
      </c>
      <c r="E13" s="13"/>
      <c r="F13" s="18"/>
      <c r="G13" s="19">
        <v>68.1</v>
      </c>
      <c r="H13" s="18"/>
      <c r="I13" s="28">
        <f>G13</f>
        <v>68.1</v>
      </c>
      <c r="J13" s="26" t="s">
        <v>15</v>
      </c>
      <c r="K13" s="27" t="s">
        <v>16</v>
      </c>
    </row>
    <row r="14" s="3" customFormat="1" ht="40" customHeight="1" spans="1:11">
      <c r="A14" s="13">
        <v>12</v>
      </c>
      <c r="B14" s="16" t="s">
        <v>47</v>
      </c>
      <c r="C14" s="16" t="s">
        <v>48</v>
      </c>
      <c r="D14" s="16" t="s">
        <v>49</v>
      </c>
      <c r="E14" s="15">
        <v>60.74</v>
      </c>
      <c r="F14" s="15">
        <f>E14*0.6</f>
        <v>36.44</v>
      </c>
      <c r="G14" s="15">
        <v>83.53</v>
      </c>
      <c r="H14" s="15">
        <f>G14*0.4</f>
        <v>33.41</v>
      </c>
      <c r="I14" s="26">
        <f>F14+H14</f>
        <v>69.85</v>
      </c>
      <c r="J14" s="26" t="s">
        <v>15</v>
      </c>
      <c r="K14" s="27" t="s">
        <v>16</v>
      </c>
    </row>
    <row r="15" s="3" customFormat="1" ht="40" customHeight="1" spans="1:11">
      <c r="A15" s="13">
        <v>13</v>
      </c>
      <c r="B15" s="16" t="s">
        <v>50</v>
      </c>
      <c r="C15" s="16" t="s">
        <v>51</v>
      </c>
      <c r="D15" s="16" t="s">
        <v>52</v>
      </c>
      <c r="E15" s="15">
        <v>61.1</v>
      </c>
      <c r="F15" s="15">
        <f>E15*0.6</f>
        <v>36.66</v>
      </c>
      <c r="G15" s="15">
        <v>78.87</v>
      </c>
      <c r="H15" s="15">
        <f>G15*0.4</f>
        <v>31.55</v>
      </c>
      <c r="I15" s="26">
        <f>F15+H15</f>
        <v>68.21</v>
      </c>
      <c r="J15" s="26" t="s">
        <v>15</v>
      </c>
      <c r="K15" s="27" t="s">
        <v>16</v>
      </c>
    </row>
    <row r="16" s="3" customFormat="1" ht="40" customHeight="1" spans="1:11">
      <c r="A16" s="13">
        <v>14</v>
      </c>
      <c r="B16" s="16" t="s">
        <v>53</v>
      </c>
      <c r="C16" s="16" t="s">
        <v>54</v>
      </c>
      <c r="D16" s="16" t="s">
        <v>55</v>
      </c>
      <c r="E16" s="15">
        <v>64.28</v>
      </c>
      <c r="F16" s="15">
        <f>E16*0.6</f>
        <v>38.57</v>
      </c>
      <c r="G16" s="15">
        <v>81.3</v>
      </c>
      <c r="H16" s="15">
        <f>G16*0.4</f>
        <v>32.52</v>
      </c>
      <c r="I16" s="26">
        <f>F16+H16</f>
        <v>71.09</v>
      </c>
      <c r="J16" s="26" t="s">
        <v>15</v>
      </c>
      <c r="K16" s="27" t="s">
        <v>16</v>
      </c>
    </row>
    <row r="17" s="3" customFormat="1" ht="40" customHeight="1" spans="1:11">
      <c r="A17" s="13">
        <v>15</v>
      </c>
      <c r="B17" s="16" t="s">
        <v>56</v>
      </c>
      <c r="C17" s="16" t="s">
        <v>57</v>
      </c>
      <c r="D17" s="16" t="s">
        <v>58</v>
      </c>
      <c r="E17" s="15">
        <v>75.75</v>
      </c>
      <c r="F17" s="15">
        <f>E17*0.6</f>
        <v>45.45</v>
      </c>
      <c r="G17" s="15">
        <v>78.54</v>
      </c>
      <c r="H17" s="15">
        <f>G17*0.4</f>
        <v>31.42</v>
      </c>
      <c r="I17" s="26">
        <f>F17+H17</f>
        <v>76.87</v>
      </c>
      <c r="J17" s="26" t="s">
        <v>15</v>
      </c>
      <c r="K17" s="27" t="s">
        <v>16</v>
      </c>
    </row>
    <row r="18" s="3" customFormat="1" ht="40" customHeight="1" spans="1:11">
      <c r="A18" s="13">
        <v>16</v>
      </c>
      <c r="B18" s="16" t="s">
        <v>59</v>
      </c>
      <c r="C18" s="17" t="s">
        <v>60</v>
      </c>
      <c r="D18" s="16" t="s">
        <v>61</v>
      </c>
      <c r="E18" s="13"/>
      <c r="F18" s="18"/>
      <c r="G18" s="19">
        <v>84.67</v>
      </c>
      <c r="H18" s="18"/>
      <c r="I18" s="28">
        <f>G18</f>
        <v>84.67</v>
      </c>
      <c r="J18" s="26" t="s">
        <v>15</v>
      </c>
      <c r="K18" s="27" t="s">
        <v>16</v>
      </c>
    </row>
    <row r="19" s="3" customFormat="1" ht="40" customHeight="1" spans="1:11">
      <c r="A19" s="13">
        <v>17</v>
      </c>
      <c r="B19" s="16" t="s">
        <v>62</v>
      </c>
      <c r="C19" s="16" t="s">
        <v>63</v>
      </c>
      <c r="D19" s="16" t="s">
        <v>64</v>
      </c>
      <c r="E19" s="15">
        <v>80.8</v>
      </c>
      <c r="F19" s="15">
        <f t="shared" ref="F19:F32" si="3">E19*0.6</f>
        <v>48.48</v>
      </c>
      <c r="G19" s="15">
        <v>82.67</v>
      </c>
      <c r="H19" s="15">
        <f t="shared" ref="H19:H32" si="4">G19*0.4</f>
        <v>33.07</v>
      </c>
      <c r="I19" s="26">
        <f t="shared" ref="I19:I32" si="5">F19+H19</f>
        <v>81.55</v>
      </c>
      <c r="J19" s="26" t="s">
        <v>15</v>
      </c>
      <c r="K19" s="27" t="s">
        <v>16</v>
      </c>
    </row>
    <row r="20" s="3" customFormat="1" ht="40" customHeight="1" spans="1:11">
      <c r="A20" s="13">
        <v>18</v>
      </c>
      <c r="B20" s="16" t="s">
        <v>65</v>
      </c>
      <c r="C20" s="16" t="s">
        <v>66</v>
      </c>
      <c r="D20" s="16" t="s">
        <v>67</v>
      </c>
      <c r="E20" s="15">
        <v>80.89</v>
      </c>
      <c r="F20" s="15">
        <f t="shared" si="3"/>
        <v>48.53</v>
      </c>
      <c r="G20" s="15">
        <v>69.66</v>
      </c>
      <c r="H20" s="15">
        <f t="shared" si="4"/>
        <v>27.86</v>
      </c>
      <c r="I20" s="26">
        <f t="shared" si="5"/>
        <v>76.39</v>
      </c>
      <c r="J20" s="26" t="s">
        <v>15</v>
      </c>
      <c r="K20" s="27" t="s">
        <v>16</v>
      </c>
    </row>
    <row r="21" s="3" customFormat="1" ht="40" customHeight="1" spans="1:11">
      <c r="A21" s="13">
        <v>19</v>
      </c>
      <c r="B21" s="16" t="s">
        <v>68</v>
      </c>
      <c r="C21" s="16" t="s">
        <v>69</v>
      </c>
      <c r="D21" s="16" t="s">
        <v>70</v>
      </c>
      <c r="E21" s="15">
        <v>64.45</v>
      </c>
      <c r="F21" s="15">
        <f t="shared" si="3"/>
        <v>38.67</v>
      </c>
      <c r="G21" s="15">
        <v>78.96</v>
      </c>
      <c r="H21" s="15">
        <f t="shared" si="4"/>
        <v>31.58</v>
      </c>
      <c r="I21" s="26">
        <f t="shared" si="5"/>
        <v>70.25</v>
      </c>
      <c r="J21" s="26" t="s">
        <v>15</v>
      </c>
      <c r="K21" s="27" t="s">
        <v>16</v>
      </c>
    </row>
    <row r="22" s="3" customFormat="1" ht="40" customHeight="1" spans="1:11">
      <c r="A22" s="13">
        <v>20</v>
      </c>
      <c r="B22" s="16" t="s">
        <v>71</v>
      </c>
      <c r="C22" s="16" t="s">
        <v>72</v>
      </c>
      <c r="D22" s="16" t="s">
        <v>73</v>
      </c>
      <c r="E22" s="15">
        <v>79.73</v>
      </c>
      <c r="F22" s="15">
        <f t="shared" si="3"/>
        <v>47.84</v>
      </c>
      <c r="G22" s="15">
        <v>77.96</v>
      </c>
      <c r="H22" s="15">
        <f t="shared" si="4"/>
        <v>31.18</v>
      </c>
      <c r="I22" s="26">
        <f t="shared" si="5"/>
        <v>79.02</v>
      </c>
      <c r="J22" s="26" t="s">
        <v>15</v>
      </c>
      <c r="K22" s="27" t="s">
        <v>16</v>
      </c>
    </row>
    <row r="23" s="3" customFormat="1" ht="40" customHeight="1" spans="1:11">
      <c r="A23" s="13">
        <v>21</v>
      </c>
      <c r="B23" s="16" t="s">
        <v>74</v>
      </c>
      <c r="C23" s="16" t="s">
        <v>75</v>
      </c>
      <c r="D23" s="16" t="s">
        <v>76</v>
      </c>
      <c r="E23" s="15">
        <v>65.23</v>
      </c>
      <c r="F23" s="15">
        <f t="shared" si="3"/>
        <v>39.14</v>
      </c>
      <c r="G23" s="15">
        <v>81.9</v>
      </c>
      <c r="H23" s="15">
        <f t="shared" si="4"/>
        <v>32.76</v>
      </c>
      <c r="I23" s="26">
        <f t="shared" si="5"/>
        <v>71.9</v>
      </c>
      <c r="J23" s="26" t="s">
        <v>15</v>
      </c>
      <c r="K23" s="27" t="s">
        <v>16</v>
      </c>
    </row>
    <row r="24" s="3" customFormat="1" ht="40" customHeight="1" spans="1:11">
      <c r="A24" s="13">
        <v>22</v>
      </c>
      <c r="B24" s="16" t="s">
        <v>77</v>
      </c>
      <c r="C24" s="16" t="s">
        <v>78</v>
      </c>
      <c r="D24" s="16" t="s">
        <v>79</v>
      </c>
      <c r="E24" s="15">
        <v>77.33</v>
      </c>
      <c r="F24" s="15">
        <f t="shared" si="3"/>
        <v>46.4</v>
      </c>
      <c r="G24" s="15">
        <v>78.93</v>
      </c>
      <c r="H24" s="15">
        <f t="shared" si="4"/>
        <v>31.57</v>
      </c>
      <c r="I24" s="26">
        <f t="shared" si="5"/>
        <v>77.97</v>
      </c>
      <c r="J24" s="26" t="s">
        <v>15</v>
      </c>
      <c r="K24" s="27" t="s">
        <v>16</v>
      </c>
    </row>
    <row r="25" s="3" customFormat="1" ht="40" customHeight="1" spans="1:11">
      <c r="A25" s="13">
        <v>23</v>
      </c>
      <c r="B25" s="16" t="s">
        <v>80</v>
      </c>
      <c r="C25" s="16" t="s">
        <v>81</v>
      </c>
      <c r="D25" s="16" t="s">
        <v>82</v>
      </c>
      <c r="E25" s="15">
        <v>84.5</v>
      </c>
      <c r="F25" s="15">
        <f t="shared" si="3"/>
        <v>50.7</v>
      </c>
      <c r="G25" s="15">
        <v>81.37</v>
      </c>
      <c r="H25" s="15">
        <f t="shared" si="4"/>
        <v>32.55</v>
      </c>
      <c r="I25" s="26">
        <f t="shared" si="5"/>
        <v>83.25</v>
      </c>
      <c r="J25" s="26" t="s">
        <v>15</v>
      </c>
      <c r="K25" s="27" t="s">
        <v>16</v>
      </c>
    </row>
    <row r="26" s="3" customFormat="1" ht="40" customHeight="1" spans="1:11">
      <c r="A26" s="13">
        <v>24</v>
      </c>
      <c r="B26" s="16" t="s">
        <v>83</v>
      </c>
      <c r="C26" s="16" t="s">
        <v>84</v>
      </c>
      <c r="D26" s="16" t="s">
        <v>85</v>
      </c>
      <c r="E26" s="15">
        <v>71.45</v>
      </c>
      <c r="F26" s="15">
        <f t="shared" si="3"/>
        <v>42.87</v>
      </c>
      <c r="G26" s="15">
        <v>77.03</v>
      </c>
      <c r="H26" s="15">
        <f t="shared" si="4"/>
        <v>30.81</v>
      </c>
      <c r="I26" s="26">
        <f t="shared" si="5"/>
        <v>73.68</v>
      </c>
      <c r="J26" s="26" t="s">
        <v>15</v>
      </c>
      <c r="K26" s="27" t="s">
        <v>16</v>
      </c>
    </row>
    <row r="27" s="3" customFormat="1" ht="40" customHeight="1" spans="1:11">
      <c r="A27" s="13">
        <v>25</v>
      </c>
      <c r="B27" s="16" t="s">
        <v>86</v>
      </c>
      <c r="C27" s="16" t="s">
        <v>87</v>
      </c>
      <c r="D27" s="16" t="s">
        <v>88</v>
      </c>
      <c r="E27" s="15">
        <v>68.6</v>
      </c>
      <c r="F27" s="15">
        <f t="shared" si="3"/>
        <v>41.16</v>
      </c>
      <c r="G27" s="15">
        <v>73.7</v>
      </c>
      <c r="H27" s="15">
        <f t="shared" si="4"/>
        <v>29.48</v>
      </c>
      <c r="I27" s="26">
        <f t="shared" si="5"/>
        <v>70.64</v>
      </c>
      <c r="J27" s="26" t="s">
        <v>15</v>
      </c>
      <c r="K27" s="27" t="s">
        <v>16</v>
      </c>
    </row>
    <row r="28" s="3" customFormat="1" ht="40" customHeight="1" spans="1:11">
      <c r="A28" s="13">
        <v>26</v>
      </c>
      <c r="B28" s="16" t="s">
        <v>89</v>
      </c>
      <c r="C28" s="16" t="s">
        <v>90</v>
      </c>
      <c r="D28" s="16" t="s">
        <v>91</v>
      </c>
      <c r="E28" s="15">
        <v>60.23</v>
      </c>
      <c r="F28" s="15">
        <f t="shared" si="3"/>
        <v>36.14</v>
      </c>
      <c r="G28" s="15">
        <v>73</v>
      </c>
      <c r="H28" s="15">
        <f t="shared" si="4"/>
        <v>29.2</v>
      </c>
      <c r="I28" s="26">
        <f t="shared" si="5"/>
        <v>65.34</v>
      </c>
      <c r="J28" s="26" t="s">
        <v>15</v>
      </c>
      <c r="K28" s="27" t="s">
        <v>16</v>
      </c>
    </row>
    <row r="29" s="3" customFormat="1" ht="40" customHeight="1" spans="1:11">
      <c r="A29" s="13">
        <v>27</v>
      </c>
      <c r="B29" s="16" t="s">
        <v>92</v>
      </c>
      <c r="C29" s="16" t="s">
        <v>93</v>
      </c>
      <c r="D29" s="16" t="s">
        <v>94</v>
      </c>
      <c r="E29" s="15">
        <v>78.4</v>
      </c>
      <c r="F29" s="15">
        <f t="shared" si="3"/>
        <v>47.04</v>
      </c>
      <c r="G29" s="15">
        <v>79.47</v>
      </c>
      <c r="H29" s="15">
        <f t="shared" si="4"/>
        <v>31.79</v>
      </c>
      <c r="I29" s="26">
        <f t="shared" si="5"/>
        <v>78.83</v>
      </c>
      <c r="J29" s="26" t="s">
        <v>15</v>
      </c>
      <c r="K29" s="27" t="s">
        <v>16</v>
      </c>
    </row>
    <row r="30" s="3" customFormat="1" ht="40" customHeight="1" spans="1:11">
      <c r="A30" s="13">
        <v>28</v>
      </c>
      <c r="B30" s="16" t="s">
        <v>95</v>
      </c>
      <c r="C30" s="16" t="s">
        <v>96</v>
      </c>
      <c r="D30" s="16" t="s">
        <v>97</v>
      </c>
      <c r="E30" s="15">
        <v>66.65</v>
      </c>
      <c r="F30" s="15">
        <f t="shared" si="3"/>
        <v>39.99</v>
      </c>
      <c r="G30" s="15">
        <v>81.73</v>
      </c>
      <c r="H30" s="15">
        <f t="shared" si="4"/>
        <v>32.69</v>
      </c>
      <c r="I30" s="26">
        <f t="shared" si="5"/>
        <v>72.68</v>
      </c>
      <c r="J30" s="26" t="s">
        <v>15</v>
      </c>
      <c r="K30" s="27" t="s">
        <v>16</v>
      </c>
    </row>
    <row r="31" s="3" customFormat="1" ht="40" customHeight="1" spans="1:11">
      <c r="A31" s="13">
        <v>29</v>
      </c>
      <c r="B31" s="16" t="s">
        <v>98</v>
      </c>
      <c r="C31" s="16" t="s">
        <v>99</v>
      </c>
      <c r="D31" s="16" t="s">
        <v>100</v>
      </c>
      <c r="E31" s="15">
        <v>73.82</v>
      </c>
      <c r="F31" s="15">
        <f t="shared" si="3"/>
        <v>44.29</v>
      </c>
      <c r="G31" s="15">
        <v>76.66</v>
      </c>
      <c r="H31" s="15">
        <f t="shared" si="4"/>
        <v>30.66</v>
      </c>
      <c r="I31" s="26">
        <f t="shared" si="5"/>
        <v>74.95</v>
      </c>
      <c r="J31" s="26" t="s">
        <v>15</v>
      </c>
      <c r="K31" s="13" t="s">
        <v>16</v>
      </c>
    </row>
    <row r="32" s="3" customFormat="1" ht="40" customHeight="1" spans="1:11">
      <c r="A32" s="13">
        <v>30</v>
      </c>
      <c r="B32" s="16" t="s">
        <v>101</v>
      </c>
      <c r="C32" s="16" t="s">
        <v>102</v>
      </c>
      <c r="D32" s="16" t="s">
        <v>103</v>
      </c>
      <c r="E32" s="15">
        <v>65.52</v>
      </c>
      <c r="F32" s="15">
        <f t="shared" si="3"/>
        <v>39.31</v>
      </c>
      <c r="G32" s="15">
        <v>77.16</v>
      </c>
      <c r="H32" s="15">
        <f t="shared" si="4"/>
        <v>30.86</v>
      </c>
      <c r="I32" s="26">
        <f t="shared" si="5"/>
        <v>70.17</v>
      </c>
      <c r="J32" s="26" t="s">
        <v>15</v>
      </c>
      <c r="K32" s="13" t="s">
        <v>16</v>
      </c>
    </row>
    <row r="33" s="3" customFormat="1" ht="40" customHeight="1" spans="1:11">
      <c r="A33" s="13">
        <v>31</v>
      </c>
      <c r="B33" s="16" t="s">
        <v>104</v>
      </c>
      <c r="C33" s="17" t="s">
        <v>105</v>
      </c>
      <c r="D33" s="16" t="s">
        <v>106</v>
      </c>
      <c r="E33" s="13"/>
      <c r="F33" s="18"/>
      <c r="G33" s="19">
        <v>84.7</v>
      </c>
      <c r="H33" s="18"/>
      <c r="I33" s="28">
        <f>G33</f>
        <v>84.7</v>
      </c>
      <c r="J33" s="26" t="s">
        <v>107</v>
      </c>
      <c r="K33" s="13" t="s">
        <v>16</v>
      </c>
    </row>
    <row r="34" s="3" customFormat="1" ht="40" customHeight="1" spans="1:11">
      <c r="A34" s="13">
        <v>32</v>
      </c>
      <c r="B34" s="20" t="s">
        <v>108</v>
      </c>
      <c r="C34" s="20" t="s">
        <v>109</v>
      </c>
      <c r="D34" s="20" t="s">
        <v>110</v>
      </c>
      <c r="E34" s="21">
        <v>91.9</v>
      </c>
      <c r="F34" s="15">
        <f t="shared" ref="F34:F62" si="6">E34*0.6</f>
        <v>55.14</v>
      </c>
      <c r="G34" s="15">
        <v>81.84</v>
      </c>
      <c r="H34" s="15">
        <f t="shared" ref="H34:H62" si="7">G34*0.4</f>
        <v>32.74</v>
      </c>
      <c r="I34" s="26">
        <f t="shared" ref="I34:I62" si="8">F34+H34</f>
        <v>87.88</v>
      </c>
      <c r="J34" s="26" t="s">
        <v>107</v>
      </c>
      <c r="K34" s="13" t="s">
        <v>16</v>
      </c>
    </row>
    <row r="35" s="3" customFormat="1" ht="40" customHeight="1" spans="1:11">
      <c r="A35" s="13">
        <v>33</v>
      </c>
      <c r="B35" s="20" t="s">
        <v>108</v>
      </c>
      <c r="C35" s="20" t="s">
        <v>111</v>
      </c>
      <c r="D35" s="20" t="s">
        <v>112</v>
      </c>
      <c r="E35" s="21">
        <v>84.85</v>
      </c>
      <c r="F35" s="15">
        <f t="shared" si="6"/>
        <v>50.91</v>
      </c>
      <c r="G35" s="15">
        <v>85.66</v>
      </c>
      <c r="H35" s="15">
        <f t="shared" si="7"/>
        <v>34.26</v>
      </c>
      <c r="I35" s="26">
        <f t="shared" si="8"/>
        <v>85.17</v>
      </c>
      <c r="J35" s="26" t="s">
        <v>107</v>
      </c>
      <c r="K35" s="13" t="s">
        <v>16</v>
      </c>
    </row>
    <row r="36" s="3" customFormat="1" ht="40" customHeight="1" spans="1:11">
      <c r="A36" s="13">
        <v>34</v>
      </c>
      <c r="B36" s="20" t="s">
        <v>108</v>
      </c>
      <c r="C36" s="20" t="s">
        <v>113</v>
      </c>
      <c r="D36" s="20" t="s">
        <v>114</v>
      </c>
      <c r="E36" s="21">
        <v>86.24</v>
      </c>
      <c r="F36" s="15">
        <f t="shared" si="6"/>
        <v>51.74</v>
      </c>
      <c r="G36" s="15">
        <v>82.33</v>
      </c>
      <c r="H36" s="15">
        <f t="shared" si="7"/>
        <v>32.93</v>
      </c>
      <c r="I36" s="26">
        <f t="shared" si="8"/>
        <v>84.67</v>
      </c>
      <c r="J36" s="26" t="s">
        <v>107</v>
      </c>
      <c r="K36" s="13" t="s">
        <v>16</v>
      </c>
    </row>
    <row r="37" s="3" customFormat="1" ht="40" customHeight="1" spans="1:11">
      <c r="A37" s="13">
        <v>35</v>
      </c>
      <c r="B37" s="22" t="s">
        <v>108</v>
      </c>
      <c r="C37" s="22" t="s">
        <v>115</v>
      </c>
      <c r="D37" s="22" t="s">
        <v>116</v>
      </c>
      <c r="E37" s="21">
        <v>79.89</v>
      </c>
      <c r="F37" s="15">
        <f t="shared" si="6"/>
        <v>47.93</v>
      </c>
      <c r="G37" s="15">
        <v>90</v>
      </c>
      <c r="H37" s="15">
        <f t="shared" si="7"/>
        <v>36</v>
      </c>
      <c r="I37" s="26">
        <f t="shared" si="8"/>
        <v>83.93</v>
      </c>
      <c r="J37" s="26" t="s">
        <v>107</v>
      </c>
      <c r="K37" s="13" t="s">
        <v>16</v>
      </c>
    </row>
    <row r="38" s="3" customFormat="1" ht="40" customHeight="1" spans="1:11">
      <c r="A38" s="13">
        <v>36</v>
      </c>
      <c r="B38" s="20" t="s">
        <v>108</v>
      </c>
      <c r="C38" s="20" t="s">
        <v>117</v>
      </c>
      <c r="D38" s="20" t="s">
        <v>118</v>
      </c>
      <c r="E38" s="21">
        <v>82.16</v>
      </c>
      <c r="F38" s="15">
        <f t="shared" si="6"/>
        <v>49.3</v>
      </c>
      <c r="G38" s="15">
        <v>86.34</v>
      </c>
      <c r="H38" s="15">
        <f t="shared" si="7"/>
        <v>34.54</v>
      </c>
      <c r="I38" s="26">
        <f t="shared" si="8"/>
        <v>83.84</v>
      </c>
      <c r="J38" s="26" t="s">
        <v>107</v>
      </c>
      <c r="K38" s="13" t="s">
        <v>16</v>
      </c>
    </row>
    <row r="39" s="3" customFormat="1" ht="40" customHeight="1" spans="1:11">
      <c r="A39" s="13">
        <v>37</v>
      </c>
      <c r="B39" s="20" t="s">
        <v>108</v>
      </c>
      <c r="C39" s="20" t="s">
        <v>119</v>
      </c>
      <c r="D39" s="20" t="s">
        <v>120</v>
      </c>
      <c r="E39" s="21">
        <v>83.2</v>
      </c>
      <c r="F39" s="15">
        <f t="shared" si="6"/>
        <v>49.92</v>
      </c>
      <c r="G39" s="15">
        <v>83.34</v>
      </c>
      <c r="H39" s="15">
        <f t="shared" si="7"/>
        <v>33.34</v>
      </c>
      <c r="I39" s="26">
        <f t="shared" si="8"/>
        <v>83.26</v>
      </c>
      <c r="J39" s="26" t="s">
        <v>107</v>
      </c>
      <c r="K39" s="13" t="s">
        <v>16</v>
      </c>
    </row>
    <row r="40" s="3" customFormat="1" ht="40" customHeight="1" spans="1:11">
      <c r="A40" s="13">
        <v>38</v>
      </c>
      <c r="B40" s="22" t="s">
        <v>108</v>
      </c>
      <c r="C40" s="22" t="s">
        <v>121</v>
      </c>
      <c r="D40" s="22" t="s">
        <v>122</v>
      </c>
      <c r="E40" s="21">
        <v>80.18</v>
      </c>
      <c r="F40" s="15">
        <f t="shared" si="6"/>
        <v>48.11</v>
      </c>
      <c r="G40" s="15">
        <v>87</v>
      </c>
      <c r="H40" s="15">
        <f t="shared" si="7"/>
        <v>34.8</v>
      </c>
      <c r="I40" s="26">
        <f t="shared" si="8"/>
        <v>82.91</v>
      </c>
      <c r="J40" s="26" t="s">
        <v>107</v>
      </c>
      <c r="K40" s="13" t="s">
        <v>16</v>
      </c>
    </row>
    <row r="41" s="3" customFormat="1" ht="40" customHeight="1" spans="1:11">
      <c r="A41" s="13">
        <v>39</v>
      </c>
      <c r="B41" s="20" t="s">
        <v>108</v>
      </c>
      <c r="C41" s="20" t="s">
        <v>123</v>
      </c>
      <c r="D41" s="20" t="s">
        <v>124</v>
      </c>
      <c r="E41" s="21">
        <v>82.75</v>
      </c>
      <c r="F41" s="15">
        <f t="shared" si="6"/>
        <v>49.65</v>
      </c>
      <c r="G41" s="15">
        <v>82.16</v>
      </c>
      <c r="H41" s="15">
        <f t="shared" si="7"/>
        <v>32.86</v>
      </c>
      <c r="I41" s="26">
        <f t="shared" si="8"/>
        <v>82.51</v>
      </c>
      <c r="J41" s="26" t="s">
        <v>107</v>
      </c>
      <c r="K41" s="13" t="s">
        <v>16</v>
      </c>
    </row>
    <row r="42" s="3" customFormat="1" ht="40" customHeight="1" spans="1:11">
      <c r="A42" s="13">
        <v>40</v>
      </c>
      <c r="B42" s="22" t="s">
        <v>108</v>
      </c>
      <c r="C42" s="22" t="s">
        <v>125</v>
      </c>
      <c r="D42" s="22" t="s">
        <v>126</v>
      </c>
      <c r="E42" s="21">
        <v>79.32</v>
      </c>
      <c r="F42" s="15">
        <f t="shared" si="6"/>
        <v>47.59</v>
      </c>
      <c r="G42" s="15">
        <v>86.84</v>
      </c>
      <c r="H42" s="15">
        <f t="shared" si="7"/>
        <v>34.74</v>
      </c>
      <c r="I42" s="26">
        <f t="shared" si="8"/>
        <v>82.33</v>
      </c>
      <c r="J42" s="26" t="s">
        <v>107</v>
      </c>
      <c r="K42" s="13" t="s">
        <v>16</v>
      </c>
    </row>
    <row r="43" s="3" customFormat="1" ht="40" customHeight="1" spans="1:11">
      <c r="A43" s="13">
        <v>41</v>
      </c>
      <c r="B43" s="22" t="s">
        <v>108</v>
      </c>
      <c r="C43" s="22" t="s">
        <v>127</v>
      </c>
      <c r="D43" s="22" t="s">
        <v>128</v>
      </c>
      <c r="E43" s="21">
        <v>79.69</v>
      </c>
      <c r="F43" s="15">
        <f t="shared" si="6"/>
        <v>47.81</v>
      </c>
      <c r="G43" s="15">
        <v>84.17</v>
      </c>
      <c r="H43" s="15">
        <f t="shared" si="7"/>
        <v>33.67</v>
      </c>
      <c r="I43" s="26">
        <f t="shared" si="8"/>
        <v>81.48</v>
      </c>
      <c r="J43" s="26" t="s">
        <v>107</v>
      </c>
      <c r="K43" s="13" t="s">
        <v>16</v>
      </c>
    </row>
    <row r="44" s="3" customFormat="1" ht="40" customHeight="1" spans="1:11">
      <c r="A44" s="13">
        <v>42</v>
      </c>
      <c r="B44" s="20" t="s">
        <v>108</v>
      </c>
      <c r="C44" s="20" t="s">
        <v>129</v>
      </c>
      <c r="D44" s="20" t="s">
        <v>130</v>
      </c>
      <c r="E44" s="21">
        <v>81.73</v>
      </c>
      <c r="F44" s="15">
        <f t="shared" si="6"/>
        <v>49.04</v>
      </c>
      <c r="G44" s="15">
        <v>81</v>
      </c>
      <c r="H44" s="15">
        <f t="shared" si="7"/>
        <v>32.4</v>
      </c>
      <c r="I44" s="26">
        <f t="shared" si="8"/>
        <v>81.44</v>
      </c>
      <c r="J44" s="26" t="s">
        <v>107</v>
      </c>
      <c r="K44" s="13" t="s">
        <v>16</v>
      </c>
    </row>
    <row r="45" s="3" customFormat="1" ht="40" customHeight="1" spans="1:11">
      <c r="A45" s="13">
        <v>43</v>
      </c>
      <c r="B45" s="20" t="s">
        <v>108</v>
      </c>
      <c r="C45" s="20" t="s">
        <v>131</v>
      </c>
      <c r="D45" s="20" t="s">
        <v>132</v>
      </c>
      <c r="E45" s="21">
        <v>82.33</v>
      </c>
      <c r="F45" s="15">
        <f t="shared" si="6"/>
        <v>49.4</v>
      </c>
      <c r="G45" s="15">
        <v>79.17</v>
      </c>
      <c r="H45" s="15">
        <f t="shared" si="7"/>
        <v>31.67</v>
      </c>
      <c r="I45" s="26">
        <f t="shared" si="8"/>
        <v>81.07</v>
      </c>
      <c r="J45" s="26" t="s">
        <v>107</v>
      </c>
      <c r="K45" s="13" t="s">
        <v>16</v>
      </c>
    </row>
    <row r="46" s="3" customFormat="1" ht="40" customHeight="1" spans="1:11">
      <c r="A46" s="13">
        <v>44</v>
      </c>
      <c r="B46" s="20" t="s">
        <v>108</v>
      </c>
      <c r="C46" s="20" t="s">
        <v>133</v>
      </c>
      <c r="D46" s="20" t="s">
        <v>134</v>
      </c>
      <c r="E46" s="21">
        <v>83.2</v>
      </c>
      <c r="F46" s="15">
        <f t="shared" si="6"/>
        <v>49.92</v>
      </c>
      <c r="G46" s="15">
        <v>77.67</v>
      </c>
      <c r="H46" s="15">
        <f t="shared" si="7"/>
        <v>31.07</v>
      </c>
      <c r="I46" s="26">
        <f t="shared" si="8"/>
        <v>80.99</v>
      </c>
      <c r="J46" s="26" t="s">
        <v>107</v>
      </c>
      <c r="K46" s="13" t="s">
        <v>16</v>
      </c>
    </row>
    <row r="47" s="3" customFormat="1" ht="40" customHeight="1" spans="1:11">
      <c r="A47" s="13">
        <v>45</v>
      </c>
      <c r="B47" s="20" t="s">
        <v>108</v>
      </c>
      <c r="C47" s="20" t="s">
        <v>135</v>
      </c>
      <c r="D47" s="20" t="s">
        <v>136</v>
      </c>
      <c r="E47" s="21">
        <v>81.24</v>
      </c>
      <c r="F47" s="15">
        <f t="shared" si="6"/>
        <v>48.74</v>
      </c>
      <c r="G47" s="15">
        <v>80.16</v>
      </c>
      <c r="H47" s="15">
        <f t="shared" si="7"/>
        <v>32.06</v>
      </c>
      <c r="I47" s="26">
        <f t="shared" si="8"/>
        <v>80.8</v>
      </c>
      <c r="J47" s="26" t="s">
        <v>107</v>
      </c>
      <c r="K47" s="13" t="s">
        <v>16</v>
      </c>
    </row>
    <row r="48" s="3" customFormat="1" ht="40" customHeight="1" spans="1:11">
      <c r="A48" s="13">
        <v>46</v>
      </c>
      <c r="B48" s="22" t="s">
        <v>108</v>
      </c>
      <c r="C48" s="22" t="s">
        <v>137</v>
      </c>
      <c r="D48" s="22" t="s">
        <v>138</v>
      </c>
      <c r="E48" s="21">
        <v>78.98</v>
      </c>
      <c r="F48" s="15">
        <f t="shared" si="6"/>
        <v>47.39</v>
      </c>
      <c r="G48" s="15">
        <v>83.33</v>
      </c>
      <c r="H48" s="15">
        <f t="shared" si="7"/>
        <v>33.33</v>
      </c>
      <c r="I48" s="26">
        <f t="shared" si="8"/>
        <v>80.72</v>
      </c>
      <c r="J48" s="26" t="s">
        <v>107</v>
      </c>
      <c r="K48" s="13" t="s">
        <v>16</v>
      </c>
    </row>
    <row r="49" s="3" customFormat="1" ht="40" customHeight="1" spans="1:11">
      <c r="A49" s="13">
        <v>47</v>
      </c>
      <c r="B49" s="22" t="s">
        <v>108</v>
      </c>
      <c r="C49" s="22" t="s">
        <v>139</v>
      </c>
      <c r="D49" s="22" t="s">
        <v>140</v>
      </c>
      <c r="E49" s="21">
        <v>77.38</v>
      </c>
      <c r="F49" s="15">
        <f t="shared" si="6"/>
        <v>46.43</v>
      </c>
      <c r="G49" s="15">
        <v>84.66</v>
      </c>
      <c r="H49" s="15">
        <f t="shared" si="7"/>
        <v>33.86</v>
      </c>
      <c r="I49" s="26">
        <f t="shared" si="8"/>
        <v>80.29</v>
      </c>
      <c r="J49" s="26" t="s">
        <v>107</v>
      </c>
      <c r="K49" s="13" t="s">
        <v>16</v>
      </c>
    </row>
    <row r="50" s="3" customFormat="1" ht="40" customHeight="1" spans="1:11">
      <c r="A50" s="13">
        <v>48</v>
      </c>
      <c r="B50" s="22" t="s">
        <v>108</v>
      </c>
      <c r="C50" s="22" t="s">
        <v>141</v>
      </c>
      <c r="D50" s="22" t="s">
        <v>142</v>
      </c>
      <c r="E50" s="21">
        <v>78.64</v>
      </c>
      <c r="F50" s="15">
        <f t="shared" si="6"/>
        <v>47.18</v>
      </c>
      <c r="G50" s="15">
        <v>82.67</v>
      </c>
      <c r="H50" s="15">
        <f t="shared" si="7"/>
        <v>33.07</v>
      </c>
      <c r="I50" s="26">
        <f t="shared" si="8"/>
        <v>80.25</v>
      </c>
      <c r="J50" s="26" t="s">
        <v>107</v>
      </c>
      <c r="K50" s="13" t="s">
        <v>16</v>
      </c>
    </row>
    <row r="51" s="3" customFormat="1" ht="40" customHeight="1" spans="1:11">
      <c r="A51" s="13">
        <v>49</v>
      </c>
      <c r="B51" s="22" t="s">
        <v>108</v>
      </c>
      <c r="C51" s="22" t="s">
        <v>143</v>
      </c>
      <c r="D51" s="22" t="s">
        <v>144</v>
      </c>
      <c r="E51" s="21">
        <v>80.3</v>
      </c>
      <c r="F51" s="15">
        <f t="shared" si="6"/>
        <v>48.18</v>
      </c>
      <c r="G51" s="15">
        <v>80</v>
      </c>
      <c r="H51" s="15">
        <f t="shared" si="7"/>
        <v>32</v>
      </c>
      <c r="I51" s="26">
        <f t="shared" si="8"/>
        <v>80.18</v>
      </c>
      <c r="J51" s="26" t="s">
        <v>107</v>
      </c>
      <c r="K51" s="13" t="s">
        <v>16</v>
      </c>
    </row>
    <row r="52" s="3" customFormat="1" ht="40" customHeight="1" spans="1:11">
      <c r="A52" s="13">
        <v>50</v>
      </c>
      <c r="B52" s="22" t="s">
        <v>108</v>
      </c>
      <c r="C52" s="22" t="s">
        <v>145</v>
      </c>
      <c r="D52" s="22" t="s">
        <v>146</v>
      </c>
      <c r="E52" s="21">
        <v>79.22</v>
      </c>
      <c r="F52" s="15">
        <f t="shared" si="6"/>
        <v>47.53</v>
      </c>
      <c r="G52" s="15">
        <v>81.33</v>
      </c>
      <c r="H52" s="15">
        <f t="shared" si="7"/>
        <v>32.53</v>
      </c>
      <c r="I52" s="26">
        <f t="shared" si="8"/>
        <v>80.06</v>
      </c>
      <c r="J52" s="26" t="s">
        <v>107</v>
      </c>
      <c r="K52" s="13" t="s">
        <v>16</v>
      </c>
    </row>
    <row r="53" s="3" customFormat="1" ht="40" customHeight="1" spans="1:11">
      <c r="A53" s="13">
        <v>51</v>
      </c>
      <c r="B53" s="22" t="s">
        <v>108</v>
      </c>
      <c r="C53" s="22" t="s">
        <v>147</v>
      </c>
      <c r="D53" s="22" t="s">
        <v>148</v>
      </c>
      <c r="E53" s="21">
        <v>80.53</v>
      </c>
      <c r="F53" s="15">
        <f t="shared" si="6"/>
        <v>48.32</v>
      </c>
      <c r="G53" s="15">
        <v>79</v>
      </c>
      <c r="H53" s="15">
        <f t="shared" si="7"/>
        <v>31.6</v>
      </c>
      <c r="I53" s="26">
        <f t="shared" si="8"/>
        <v>79.92</v>
      </c>
      <c r="J53" s="26" t="s">
        <v>107</v>
      </c>
      <c r="K53" s="13" t="s">
        <v>16</v>
      </c>
    </row>
    <row r="54" s="3" customFormat="1" ht="40" customHeight="1" spans="1:11">
      <c r="A54" s="13">
        <v>52</v>
      </c>
      <c r="B54" s="22" t="s">
        <v>108</v>
      </c>
      <c r="C54" s="22" t="s">
        <v>149</v>
      </c>
      <c r="D54" s="22" t="s">
        <v>150</v>
      </c>
      <c r="E54" s="21">
        <v>79.72</v>
      </c>
      <c r="F54" s="15">
        <f t="shared" si="6"/>
        <v>47.83</v>
      </c>
      <c r="G54" s="15">
        <v>79.66</v>
      </c>
      <c r="H54" s="15">
        <f t="shared" si="7"/>
        <v>31.86</v>
      </c>
      <c r="I54" s="26">
        <f t="shared" si="8"/>
        <v>79.69</v>
      </c>
      <c r="J54" s="26" t="s">
        <v>107</v>
      </c>
      <c r="K54" s="13" t="s">
        <v>16</v>
      </c>
    </row>
    <row r="55" s="3" customFormat="1" ht="40" customHeight="1" spans="1:11">
      <c r="A55" s="13">
        <v>53</v>
      </c>
      <c r="B55" s="22" t="s">
        <v>108</v>
      </c>
      <c r="C55" s="22" t="s">
        <v>151</v>
      </c>
      <c r="D55" s="22" t="s">
        <v>152</v>
      </c>
      <c r="E55" s="21">
        <v>78.34</v>
      </c>
      <c r="F55" s="15">
        <f t="shared" si="6"/>
        <v>47</v>
      </c>
      <c r="G55" s="15">
        <v>81.33</v>
      </c>
      <c r="H55" s="15">
        <f t="shared" si="7"/>
        <v>32.53</v>
      </c>
      <c r="I55" s="26">
        <f t="shared" si="8"/>
        <v>79.53</v>
      </c>
      <c r="J55" s="26" t="s">
        <v>107</v>
      </c>
      <c r="K55" s="13" t="s">
        <v>16</v>
      </c>
    </row>
    <row r="56" s="3" customFormat="1" ht="40" customHeight="1" spans="1:11">
      <c r="A56" s="13">
        <v>54</v>
      </c>
      <c r="B56" s="20" t="s">
        <v>108</v>
      </c>
      <c r="C56" s="20" t="s">
        <v>153</v>
      </c>
      <c r="D56" s="20" t="s">
        <v>154</v>
      </c>
      <c r="E56" s="21">
        <v>85.15</v>
      </c>
      <c r="F56" s="15">
        <f t="shared" si="6"/>
        <v>51.09</v>
      </c>
      <c r="G56" s="15">
        <v>70.33</v>
      </c>
      <c r="H56" s="15">
        <f t="shared" si="7"/>
        <v>28.13</v>
      </c>
      <c r="I56" s="26">
        <f t="shared" si="8"/>
        <v>79.22</v>
      </c>
      <c r="J56" s="26" t="s">
        <v>107</v>
      </c>
      <c r="K56" s="13" t="s">
        <v>16</v>
      </c>
    </row>
    <row r="57" s="3" customFormat="1" ht="40" customHeight="1" spans="1:11">
      <c r="A57" s="13">
        <v>55</v>
      </c>
      <c r="B57" s="22" t="s">
        <v>108</v>
      </c>
      <c r="C57" s="22" t="s">
        <v>155</v>
      </c>
      <c r="D57" s="22" t="s">
        <v>156</v>
      </c>
      <c r="E57" s="21">
        <v>74.57</v>
      </c>
      <c r="F57" s="15">
        <f t="shared" si="6"/>
        <v>44.74</v>
      </c>
      <c r="G57" s="15">
        <v>85.66</v>
      </c>
      <c r="H57" s="15">
        <f t="shared" si="7"/>
        <v>34.26</v>
      </c>
      <c r="I57" s="26">
        <f t="shared" si="8"/>
        <v>79</v>
      </c>
      <c r="J57" s="26" t="s">
        <v>107</v>
      </c>
      <c r="K57" s="13" t="s">
        <v>16</v>
      </c>
    </row>
    <row r="58" s="3" customFormat="1" ht="40" customHeight="1" spans="1:11">
      <c r="A58" s="13">
        <v>56</v>
      </c>
      <c r="B58" s="22" t="s">
        <v>108</v>
      </c>
      <c r="C58" s="22" t="s">
        <v>157</v>
      </c>
      <c r="D58" s="22" t="s">
        <v>158</v>
      </c>
      <c r="E58" s="21">
        <v>79.49</v>
      </c>
      <c r="F58" s="15">
        <f t="shared" si="6"/>
        <v>47.69</v>
      </c>
      <c r="G58" s="15">
        <v>78.17</v>
      </c>
      <c r="H58" s="15">
        <f t="shared" si="7"/>
        <v>31.27</v>
      </c>
      <c r="I58" s="26">
        <f t="shared" si="8"/>
        <v>78.96</v>
      </c>
      <c r="J58" s="26" t="s">
        <v>107</v>
      </c>
      <c r="K58" s="13" t="s">
        <v>16</v>
      </c>
    </row>
    <row r="59" s="3" customFormat="1" ht="40" customHeight="1" spans="1:11">
      <c r="A59" s="13">
        <v>57</v>
      </c>
      <c r="B59" s="22" t="s">
        <v>108</v>
      </c>
      <c r="C59" s="22" t="s">
        <v>159</v>
      </c>
      <c r="D59" s="22" t="s">
        <v>160</v>
      </c>
      <c r="E59" s="21">
        <v>73.83</v>
      </c>
      <c r="F59" s="15">
        <f t="shared" si="6"/>
        <v>44.3</v>
      </c>
      <c r="G59" s="15">
        <v>86</v>
      </c>
      <c r="H59" s="15">
        <f t="shared" si="7"/>
        <v>34.4</v>
      </c>
      <c r="I59" s="26">
        <f t="shared" si="8"/>
        <v>78.7</v>
      </c>
      <c r="J59" s="26" t="s">
        <v>107</v>
      </c>
      <c r="K59" s="13" t="s">
        <v>16</v>
      </c>
    </row>
    <row r="60" s="3" customFormat="1" ht="40" customHeight="1" spans="1:11">
      <c r="A60" s="13">
        <v>58</v>
      </c>
      <c r="B60" s="22" t="s">
        <v>108</v>
      </c>
      <c r="C60" s="29" t="s">
        <v>161</v>
      </c>
      <c r="D60" s="22" t="s">
        <v>162</v>
      </c>
      <c r="E60" s="21">
        <v>75.57</v>
      </c>
      <c r="F60" s="15">
        <f t="shared" si="6"/>
        <v>45.34</v>
      </c>
      <c r="G60" s="15">
        <v>83</v>
      </c>
      <c r="H60" s="15">
        <f t="shared" si="7"/>
        <v>33.2</v>
      </c>
      <c r="I60" s="26">
        <f t="shared" si="8"/>
        <v>78.54</v>
      </c>
      <c r="J60" s="26" t="s">
        <v>107</v>
      </c>
      <c r="K60" s="13" t="s">
        <v>16</v>
      </c>
    </row>
    <row r="61" s="3" customFormat="1" ht="40" customHeight="1" spans="1:11">
      <c r="A61" s="13">
        <v>59</v>
      </c>
      <c r="B61" s="22" t="s">
        <v>108</v>
      </c>
      <c r="C61" s="22" t="s">
        <v>163</v>
      </c>
      <c r="D61" s="22" t="s">
        <v>164</v>
      </c>
      <c r="E61" s="21">
        <v>77.42</v>
      </c>
      <c r="F61" s="15">
        <f t="shared" si="6"/>
        <v>46.45</v>
      </c>
      <c r="G61" s="15">
        <v>80</v>
      </c>
      <c r="H61" s="15">
        <f t="shared" si="7"/>
        <v>32</v>
      </c>
      <c r="I61" s="26">
        <f t="shared" si="8"/>
        <v>78.45</v>
      </c>
      <c r="J61" s="26" t="s">
        <v>107</v>
      </c>
      <c r="K61" s="13" t="s">
        <v>16</v>
      </c>
    </row>
    <row r="62" s="3" customFormat="1" ht="40" customHeight="1" spans="1:11">
      <c r="A62" s="13">
        <v>60</v>
      </c>
      <c r="B62" s="22" t="s">
        <v>108</v>
      </c>
      <c r="C62" s="22" t="s">
        <v>165</v>
      </c>
      <c r="D62" s="22" t="s">
        <v>166</v>
      </c>
      <c r="E62" s="21">
        <v>73.67</v>
      </c>
      <c r="F62" s="15">
        <f t="shared" si="6"/>
        <v>44.2</v>
      </c>
      <c r="G62" s="15">
        <v>85.34</v>
      </c>
      <c r="H62" s="15">
        <f t="shared" si="7"/>
        <v>34.14</v>
      </c>
      <c r="I62" s="26">
        <f t="shared" si="8"/>
        <v>78.34</v>
      </c>
      <c r="J62" s="26" t="s">
        <v>107</v>
      </c>
      <c r="K62" s="13" t="s">
        <v>16</v>
      </c>
    </row>
  </sheetData>
  <mergeCells count="1">
    <mergeCell ref="A1:K1"/>
  </mergeCells>
  <conditionalFormatting sqref="D8:D62">
    <cfRule type="duplicateValues" dxfId="0" priority="1"/>
  </conditionalFormatting>
  <printOptions horizontalCentered="1"/>
  <pageMargins left="0.236111111111111" right="0.196527777777778" top="0.156944444444444" bottom="0.196527777777778" header="0.0784722222222222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2022-12-15T07:11:49Z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11783533B53C4077ADD4DF1F70CFC1A3</vt:lpwstr>
  </property>
</Properties>
</file>