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总表!$A$2:$K$66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<sst xmlns="http://schemas.openxmlformats.org/spreadsheetml/2006/main" count="331" uniqueCount="227">
  <si>
    <t>附件2：儋州市人民医院关于2022年公开招聘编外工作人员综合成绩表</t>
  </si>
  <si>
    <t>序号</t>
  </si>
  <si>
    <t>报考岗位</t>
  </si>
  <si>
    <t>准考证号/报考号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</si>
  <si>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</si>
  <si>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</si>
  <si>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</si>
  <si>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</si>
  <si>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</si>
  <si>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</si>
  <si>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</si>
  <si>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</si>
  <si>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5</t>
  </si>
  <si>
    <t>0114-皮肤科医师</t>
  </si>
  <si>
    <t>221109202004</t>
  </si>
  <si>
    <t>陈土妹</t>
  </si>
  <si>
    <t>1</t>
  </si>
  <si>
    <t>6</t>
  </si>
  <si>
    <t>0115-功能科心电图诊断医师</t>
  </si>
  <si>
    <t>221109202005</t>
  </si>
  <si>
    <t>朱秋梅</t>
  </si>
  <si>
    <t>7</t>
  </si>
  <si>
    <t>0117-产科医师</t>
  </si>
  <si>
    <t>221109202007</t>
  </si>
  <si>
    <t>陈垂密</t>
  </si>
  <si>
    <t>8</t>
  </si>
  <si>
    <t>0121-内科住院医师</t>
  </si>
  <si>
    <t>221109202015</t>
  </si>
  <si>
    <t>陈海燕</t>
  </si>
  <si>
    <t>9</t>
  </si>
  <si>
    <t>221109202018</t>
  </si>
  <si>
    <t>谢益萱</t>
  </si>
  <si>
    <t>2</t>
  </si>
  <si>
    <t>13</t>
  </si>
  <si>
    <t>221109202013</t>
  </si>
  <si>
    <t>陈南英</t>
  </si>
  <si>
    <t>3</t>
  </si>
  <si>
    <t>10</t>
  </si>
  <si>
    <t>221109202012</t>
  </si>
  <si>
    <t>朱维占</t>
  </si>
  <si>
    <t>4</t>
  </si>
  <si>
    <t>12</t>
  </si>
  <si>
    <t>221109202014</t>
  </si>
  <si>
    <t>符红娇</t>
  </si>
  <si>
    <t>11</t>
  </si>
  <si>
    <t>221109202019</t>
  </si>
  <si>
    <t>张敏敏</t>
  </si>
  <si>
    <t>缺考</t>
  </si>
  <si>
    <t>14</t>
  </si>
  <si>
    <t>0122-外科住院医师</t>
  </si>
  <si>
    <t>221109202021</t>
  </si>
  <si>
    <t>刘晓雪</t>
  </si>
  <si>
    <t>15</t>
  </si>
  <si>
    <t>221109202023</t>
  </si>
  <si>
    <t>谢慧刚</t>
  </si>
  <si>
    <t>17</t>
  </si>
  <si>
    <t>0123-麻醉手术科麻醉医师</t>
  </si>
  <si>
    <t>221109202030</t>
  </si>
  <si>
    <t>符青花</t>
  </si>
  <si>
    <t>16</t>
  </si>
  <si>
    <t>221109202029</t>
  </si>
  <si>
    <t>陈庆保</t>
  </si>
  <si>
    <t>18</t>
  </si>
  <si>
    <t>0124-检验技师</t>
  </si>
  <si>
    <t>221109202056</t>
  </si>
  <si>
    <t>林姜翠</t>
  </si>
  <si>
    <t>20</t>
  </si>
  <si>
    <t>221109202037</t>
  </si>
  <si>
    <t>汤运球</t>
  </si>
  <si>
    <t>21</t>
  </si>
  <si>
    <t>221109202039</t>
  </si>
  <si>
    <t>张国华</t>
  </si>
  <si>
    <t>22</t>
  </si>
  <si>
    <t>221109202042</t>
  </si>
  <si>
    <t>王兰珠</t>
  </si>
  <si>
    <t>23</t>
  </si>
  <si>
    <t>221109202054</t>
  </si>
  <si>
    <t>李兰英</t>
  </si>
  <si>
    <t>19</t>
  </si>
  <si>
    <t>221109202045</t>
  </si>
  <si>
    <t>李玉萍</t>
  </si>
  <si>
    <t>24</t>
  </si>
  <si>
    <t>0125-药品调剂员</t>
  </si>
  <si>
    <t>221109202059</t>
  </si>
  <si>
    <t>邓月园</t>
  </si>
  <si>
    <t>25</t>
  </si>
  <si>
    <t>221109202058</t>
  </si>
  <si>
    <t>谭玉曼</t>
  </si>
  <si>
    <t>26</t>
  </si>
  <si>
    <t>221109202061</t>
  </si>
  <si>
    <t>符菊花</t>
  </si>
  <si>
    <t>27</t>
  </si>
  <si>
    <t>0126-临床药师</t>
  </si>
  <si>
    <t>221109202074</t>
  </si>
  <si>
    <t>郭金月</t>
  </si>
  <si>
    <t>28</t>
  </si>
  <si>
    <t>0127-病案科编码员</t>
  </si>
  <si>
    <t>221109202031</t>
  </si>
  <si>
    <t>蒙金荣</t>
  </si>
  <si>
    <t>31</t>
  </si>
  <si>
    <t>0128-临床护士</t>
  </si>
  <si>
    <t>221109101052</t>
  </si>
  <si>
    <t>李学秀</t>
  </si>
  <si>
    <t>38</t>
  </si>
  <si>
    <t>221109101121</t>
  </si>
  <si>
    <t>李妃</t>
  </si>
  <si>
    <t>33</t>
  </si>
  <si>
    <t>221109101116</t>
  </si>
  <si>
    <t>林琳</t>
  </si>
  <si>
    <t>32</t>
  </si>
  <si>
    <t>221109101211</t>
  </si>
  <si>
    <t>薛梅子</t>
  </si>
  <si>
    <t>40</t>
  </si>
  <si>
    <t>221109101014</t>
  </si>
  <si>
    <t>卢苏亮</t>
  </si>
  <si>
    <t>51</t>
  </si>
  <si>
    <t>221109101147</t>
  </si>
  <si>
    <t>骆骅</t>
  </si>
  <si>
    <t>42</t>
  </si>
  <si>
    <t>221109101185</t>
  </si>
  <si>
    <t>薛花枝</t>
  </si>
  <si>
    <t>49</t>
  </si>
  <si>
    <t>221109101155</t>
  </si>
  <si>
    <t>李宁科</t>
  </si>
  <si>
    <t>62</t>
  </si>
  <si>
    <t>221109101224</t>
  </si>
  <si>
    <t>李小妹</t>
  </si>
  <si>
    <t>63</t>
  </si>
  <si>
    <t>221109101018</t>
  </si>
  <si>
    <t>吴秋艳</t>
  </si>
  <si>
    <t>44</t>
  </si>
  <si>
    <t>221109101008</t>
  </si>
  <si>
    <t>陈秋</t>
  </si>
  <si>
    <t>59</t>
  </si>
  <si>
    <t>221109101036</t>
  </si>
  <si>
    <t>许家川</t>
  </si>
  <si>
    <t>46</t>
  </si>
  <si>
    <t>221109101192</t>
  </si>
  <si>
    <t>王莲月</t>
  </si>
  <si>
    <t>45</t>
  </si>
  <si>
    <t>221109101078</t>
  </si>
  <si>
    <t>朱定娟</t>
  </si>
  <si>
    <t>48</t>
  </si>
  <si>
    <t>221109101138</t>
  </si>
  <si>
    <t>黎秀玲</t>
  </si>
  <si>
    <t>41</t>
  </si>
  <si>
    <t>221109101195</t>
  </si>
  <si>
    <t>洪姣英</t>
  </si>
  <si>
    <t>50</t>
  </si>
  <si>
    <t>221109101071</t>
  </si>
  <si>
    <t>符进颖</t>
  </si>
  <si>
    <t>34</t>
  </si>
  <si>
    <t>221109101031</t>
  </si>
  <si>
    <t>羊其香</t>
  </si>
  <si>
    <t>43</t>
  </si>
  <si>
    <t>221109101126</t>
  </si>
  <si>
    <t>薛金珠</t>
  </si>
  <si>
    <t>56</t>
  </si>
  <si>
    <t>221109101019</t>
  </si>
  <si>
    <t>洪金美</t>
  </si>
  <si>
    <t>67</t>
  </si>
  <si>
    <t>221109101144</t>
  </si>
  <si>
    <t>王嘉年</t>
  </si>
  <si>
    <t>54</t>
  </si>
  <si>
    <t>221109101214</t>
  </si>
  <si>
    <t>王绥云</t>
  </si>
  <si>
    <t>39</t>
  </si>
  <si>
    <t>221109101163</t>
  </si>
  <si>
    <t>唐觉丽</t>
  </si>
  <si>
    <t>61</t>
  </si>
  <si>
    <t>221109101092</t>
  </si>
  <si>
    <t>陈乾才</t>
  </si>
  <si>
    <t>53</t>
  </si>
  <si>
    <t>221109101217</t>
  </si>
  <si>
    <t>刘玉妃</t>
  </si>
  <si>
    <t>52</t>
  </si>
  <si>
    <t>221109101022</t>
  </si>
  <si>
    <t>刘淑静</t>
  </si>
  <si>
    <t>64</t>
  </si>
  <si>
    <t>221109101230</t>
  </si>
  <si>
    <t>钟小灿</t>
  </si>
  <si>
    <t>68</t>
  </si>
  <si>
    <t>221109101186</t>
  </si>
  <si>
    <t>符雨婕</t>
  </si>
  <si>
    <t>47</t>
  </si>
  <si>
    <t>221109101062</t>
  </si>
  <si>
    <t>唐发进</t>
  </si>
  <si>
    <t>58</t>
  </si>
  <si>
    <t>221109101156</t>
  </si>
  <si>
    <t>申泽英</t>
  </si>
  <si>
    <t>65</t>
  </si>
  <si>
    <t>221109101011</t>
  </si>
  <si>
    <t>符宏金</t>
  </si>
  <si>
    <t>66</t>
  </si>
  <si>
    <t>221109101072</t>
  </si>
  <si>
    <t>邢开珠</t>
  </si>
  <si>
    <t>55</t>
  </si>
  <si>
    <t>221109101128</t>
  </si>
  <si>
    <t>骆丽花</t>
  </si>
  <si>
    <t>60</t>
  </si>
  <si>
    <t>221109101006</t>
  </si>
  <si>
    <t>刘东鑫</t>
  </si>
  <si>
    <t>57</t>
  </si>
  <si>
    <t>221109101079</t>
  </si>
  <si>
    <t>李宁英</t>
  </si>
  <si>
    <t>37</t>
  </si>
  <si>
    <t>221109101064</t>
  </si>
  <si>
    <t>林丽夏</t>
  </si>
  <si>
    <t>36</t>
  </si>
  <si>
    <t>221109101049</t>
  </si>
  <si>
    <t>钟炳滢</t>
  </si>
  <si>
    <t>35</t>
  </si>
  <si>
    <t>221109101140</t>
  </si>
  <si>
    <t>欧姨尾</t>
  </si>
  <si>
    <t>30</t>
  </si>
  <si>
    <t>221109101043</t>
  </si>
  <si>
    <t>肖庆勇</t>
  </si>
  <si>
    <t>29</t>
  </si>
  <si>
    <t>221109101075</t>
  </si>
  <si>
    <t>张喜芝</t>
  </si>
  <si>
    <t>0110_肿瘤内科临床医师</t>
  </si>
  <si>
    <t>史霖阳</t>
  </si>
  <si>
    <t>考核招聘</t>
  </si>
  <si>
    <t>0111_胸心肿瘤外科住院医师</t>
  </si>
  <si>
    <t>唐天喜</t>
  </si>
  <si>
    <t>刘小芳</t>
  </si>
  <si>
    <t>唐嘉晨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</si>
</sst>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zoomScale="85" zoomScaleNormal="85" topLeftCell="A21" workbookViewId="0">
      <selection activeCell="K27" sqref="K27"/>
    </sheetView>
  </sheetViews>
  <sheetFormatPr defaultColWidth="9" defaultRowHeight="13.5"/>
  <cols>
    <col min="1" max="1" width="7.625" style="2" customWidth="1"/>
    <col min="2" max="2" width="30.5916666666667" style="2" customWidth="1"/>
    <col min="3" max="3" width="23.525" style="3" customWidth="1"/>
    <col min="4" max="4" width="13.625" style="2" customWidth="1"/>
    <col min="5" max="8" width="14.875" style="4" customWidth="1"/>
    <col min="9" max="9" width="18" style="4" customWidth="1"/>
    <col min="10" max="10" width="12.25" style="2" customWidth="1"/>
    <col min="11" max="11" width="10.5" style="2" customWidth="1"/>
    <col min="12" max="16384" width="9" style="2"/>
  </cols>
  <sheetData>
    <row r="1" ht="79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ht="4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8" t="s">
        <v>10</v>
      </c>
      <c r="K2" s="8" t="s">
        <v>11</v>
      </c>
    </row>
    <row r="3" s="1" customFormat="1" ht="30" customHeight="1" spans="1:11">
      <c r="A3" s="11" t="s">
        <v>12</v>
      </c>
      <c r="B3" s="12" t="s">
        <v>13</v>
      </c>
      <c r="C3" s="12" t="s">
        <v>14</v>
      </c>
      <c r="D3" s="12" t="s">
        <v>15</v>
      </c>
      <c r="E3" s="12">
        <v>42.82</v>
      </c>
      <c r="F3" s="13">
        <f t="shared" ref="F3:F66" si="0">E3*0.6</f>
        <v>25.692</v>
      </c>
      <c r="G3" s="14">
        <v>69.67</v>
      </c>
      <c r="H3" s="13">
        <f t="shared" ref="H3:H10" si="1">G3*0.4</f>
        <v>27.868</v>
      </c>
      <c r="I3" s="13">
        <f t="shared" ref="I3:I10" si="2">H3+F3</f>
        <v>53.56</v>
      </c>
      <c r="J3" s="11" t="s">
        <v>16</v>
      </c>
      <c r="K3" s="15"/>
    </row>
    <row r="4" s="1" customFormat="1" ht="30" customHeight="1" spans="1:11">
      <c r="A4" s="11" t="s">
        <v>17</v>
      </c>
      <c r="B4" s="12" t="s">
        <v>18</v>
      </c>
      <c r="C4" s="12" t="s">
        <v>19</v>
      </c>
      <c r="D4" s="12" t="s">
        <v>20</v>
      </c>
      <c r="E4" s="12">
        <v>68.96</v>
      </c>
      <c r="F4" s="13">
        <f t="shared" si="0"/>
        <v>41.376</v>
      </c>
      <c r="G4" s="14">
        <v>72.33</v>
      </c>
      <c r="H4" s="13">
        <f t="shared" si="1"/>
        <v>28.932</v>
      </c>
      <c r="I4" s="13">
        <f t="shared" si="2"/>
        <v>70.308</v>
      </c>
      <c r="J4" s="11" t="s">
        <v>16</v>
      </c>
      <c r="K4" s="15"/>
    </row>
    <row r="5" s="1" customFormat="1" ht="30" customHeight="1" spans="1:11">
      <c r="A5" s="11" t="s">
        <v>21</v>
      </c>
      <c r="B5" s="12" t="s">
        <v>22</v>
      </c>
      <c r="C5" s="12" t="s">
        <v>23</v>
      </c>
      <c r="D5" s="12" t="s">
        <v>24</v>
      </c>
      <c r="E5" s="12">
        <v>60.82</v>
      </c>
      <c r="F5" s="13">
        <f t="shared" si="0"/>
        <v>36.492</v>
      </c>
      <c r="G5" s="14">
        <v>80</v>
      </c>
      <c r="H5" s="13">
        <f t="shared" si="1"/>
        <v>32</v>
      </c>
      <c r="I5" s="13">
        <f t="shared" si="2"/>
        <v>68.492</v>
      </c>
      <c r="J5" s="11" t="s">
        <v>16</v>
      </c>
      <c r="K5" s="15"/>
    </row>
    <row r="6" s="1" customFormat="1" ht="30" customHeight="1" spans="1:11">
      <c r="A6" s="11" t="s">
        <v>25</v>
      </c>
      <c r="B6" s="12" t="s">
        <v>26</v>
      </c>
      <c r="C6" s="12" t="s">
        <v>27</v>
      </c>
      <c r="D6" s="12" t="s">
        <v>28</v>
      </c>
      <c r="E6" s="12">
        <v>67.59</v>
      </c>
      <c r="F6" s="13">
        <f t="shared" si="0"/>
        <v>40.554</v>
      </c>
      <c r="G6" s="14">
        <v>73</v>
      </c>
      <c r="H6" s="13">
        <f t="shared" si="1"/>
        <v>29.2</v>
      </c>
      <c r="I6" s="13">
        <f t="shared" si="2"/>
        <v>69.754</v>
      </c>
      <c r="J6" s="11" t="s">
        <v>16</v>
      </c>
      <c r="K6" s="15"/>
    </row>
    <row r="7" s="1" customFormat="1" ht="30" customHeight="1" spans="1:11">
      <c r="A7" s="11" t="s">
        <v>29</v>
      </c>
      <c r="B7" s="12" t="s">
        <v>26</v>
      </c>
      <c r="C7" s="12" t="s">
        <v>30</v>
      </c>
      <c r="D7" s="12" t="s">
        <v>31</v>
      </c>
      <c r="E7" s="12">
        <v>63.94</v>
      </c>
      <c r="F7" s="13">
        <f t="shared" si="0"/>
        <v>38.364</v>
      </c>
      <c r="G7" s="14">
        <v>73.67</v>
      </c>
      <c r="H7" s="13">
        <f t="shared" si="1"/>
        <v>29.468</v>
      </c>
      <c r="I7" s="13">
        <f t="shared" si="2"/>
        <v>67.832</v>
      </c>
      <c r="J7" s="11" t="s">
        <v>32</v>
      </c>
      <c r="K7" s="15"/>
    </row>
    <row r="8" s="1" customFormat="1" ht="30" customHeight="1" spans="1:11">
      <c r="A8" s="11" t="s">
        <v>33</v>
      </c>
      <c r="B8" s="12" t="s">
        <v>26</v>
      </c>
      <c r="C8" s="12" t="s">
        <v>34</v>
      </c>
      <c r="D8" s="12" t="s">
        <v>35</v>
      </c>
      <c r="E8" s="12">
        <v>57.85</v>
      </c>
      <c r="F8" s="13">
        <f t="shared" si="0"/>
        <v>34.71</v>
      </c>
      <c r="G8" s="14">
        <v>77.33</v>
      </c>
      <c r="H8" s="13">
        <f t="shared" si="1"/>
        <v>30.932</v>
      </c>
      <c r="I8" s="13">
        <f t="shared" si="2"/>
        <v>65.642</v>
      </c>
      <c r="J8" s="11" t="s">
        <v>36</v>
      </c>
      <c r="K8" s="15"/>
    </row>
    <row r="9" s="1" customFormat="1" ht="30" customHeight="1" spans="1:11">
      <c r="A9" s="11" t="s">
        <v>37</v>
      </c>
      <c r="B9" s="12" t="s">
        <v>26</v>
      </c>
      <c r="C9" s="12" t="s">
        <v>38</v>
      </c>
      <c r="D9" s="12" t="s">
        <v>39</v>
      </c>
      <c r="E9" s="12">
        <v>62.3</v>
      </c>
      <c r="F9" s="13">
        <f t="shared" si="0"/>
        <v>37.38</v>
      </c>
      <c r="G9" s="14">
        <v>68.67</v>
      </c>
      <c r="H9" s="13">
        <f t="shared" si="1"/>
        <v>27.468</v>
      </c>
      <c r="I9" s="13">
        <f t="shared" si="2"/>
        <v>64.848</v>
      </c>
      <c r="J9" s="11" t="s">
        <v>40</v>
      </c>
      <c r="K9" s="15"/>
    </row>
    <row r="10" s="1" customFormat="1" ht="30" customHeight="1" spans="1:11">
      <c r="A10" s="11" t="s">
        <v>41</v>
      </c>
      <c r="B10" s="12" t="s">
        <v>26</v>
      </c>
      <c r="C10" s="12" t="s">
        <v>42</v>
      </c>
      <c r="D10" s="12" t="s">
        <v>43</v>
      </c>
      <c r="E10" s="12">
        <v>58.23</v>
      </c>
      <c r="F10" s="13">
        <f t="shared" si="0"/>
        <v>34.938</v>
      </c>
      <c r="G10" s="14">
        <v>72.67</v>
      </c>
      <c r="H10" s="13">
        <f t="shared" si="1"/>
        <v>29.068</v>
      </c>
      <c r="I10" s="13">
        <f t="shared" si="2"/>
        <v>64.006</v>
      </c>
      <c r="J10" s="11" t="s">
        <v>12</v>
      </c>
      <c r="K10" s="15"/>
    </row>
    <row r="11" s="1" customFormat="1" ht="30" customHeight="1" spans="1:11">
      <c r="A11" s="11" t="s">
        <v>44</v>
      </c>
      <c r="B11" s="12" t="s">
        <v>26</v>
      </c>
      <c r="C11" s="12" t="s">
        <v>45</v>
      </c>
      <c r="D11" s="12" t="s">
        <v>46</v>
      </c>
      <c r="E11" s="12">
        <v>60.09</v>
      </c>
      <c r="F11" s="13">
        <f t="shared" si="0"/>
        <v>36.054</v>
      </c>
      <c r="G11" s="14" t="s">
        <v>47</v>
      </c>
      <c r="H11" s="13"/>
      <c r="I11" s="13"/>
      <c r="J11" s="11"/>
      <c r="K11" s="14" t="s">
        <v>47</v>
      </c>
    </row>
    <row r="12" s="1" customFormat="1" ht="30" customHeight="1" spans="1:11">
      <c r="A12" s="11" t="s">
        <v>48</v>
      </c>
      <c r="B12" s="12" t="s">
        <v>49</v>
      </c>
      <c r="C12" s="12" t="s">
        <v>50</v>
      </c>
      <c r="D12" s="12" t="s">
        <v>51</v>
      </c>
      <c r="E12" s="12">
        <v>58.11</v>
      </c>
      <c r="F12" s="13">
        <f t="shared" si="0"/>
        <v>34.866</v>
      </c>
      <c r="G12" s="14">
        <v>81</v>
      </c>
      <c r="H12" s="13">
        <f>G12*0.4</f>
        <v>32.4</v>
      </c>
      <c r="I12" s="13">
        <f>H12+F12</f>
        <v>67.266</v>
      </c>
      <c r="J12" s="11" t="s">
        <v>16</v>
      </c>
      <c r="K12" s="15"/>
    </row>
    <row r="13" s="1" customFormat="1" ht="30" customHeight="1" spans="1:11">
      <c r="A13" s="11" t="s">
        <v>52</v>
      </c>
      <c r="B13" s="12" t="s">
        <v>49</v>
      </c>
      <c r="C13" s="12" t="s">
        <v>53</v>
      </c>
      <c r="D13" s="12" t="s">
        <v>54</v>
      </c>
      <c r="E13" s="12">
        <v>55.74</v>
      </c>
      <c r="F13" s="13">
        <f t="shared" si="0"/>
        <v>33.444</v>
      </c>
      <c r="G13" s="14">
        <v>64.67</v>
      </c>
      <c r="H13" s="13">
        <f>G13*0.4</f>
        <v>25.868</v>
      </c>
      <c r="I13" s="13">
        <f>H13+F13</f>
        <v>59.312</v>
      </c>
      <c r="J13" s="11" t="s">
        <v>32</v>
      </c>
      <c r="K13" s="15"/>
    </row>
    <row r="14" s="1" customFormat="1" ht="30" customHeight="1" spans="1:11">
      <c r="A14" s="11" t="s">
        <v>55</v>
      </c>
      <c r="B14" s="12" t="s">
        <v>56</v>
      </c>
      <c r="C14" s="12" t="s">
        <v>57</v>
      </c>
      <c r="D14" s="12" t="s">
        <v>58</v>
      </c>
      <c r="E14" s="12">
        <v>50.92</v>
      </c>
      <c r="F14" s="13">
        <f t="shared" si="0"/>
        <v>30.552</v>
      </c>
      <c r="G14" s="14">
        <v>71</v>
      </c>
      <c r="H14" s="13">
        <f>G14*0.4</f>
        <v>28.4</v>
      </c>
      <c r="I14" s="13">
        <f>H14+F14</f>
        <v>58.952</v>
      </c>
      <c r="J14" s="11" t="s">
        <v>16</v>
      </c>
      <c r="K14" s="15"/>
    </row>
    <row r="15" s="1" customFormat="1" ht="30" customHeight="1" spans="1:11">
      <c r="A15" s="11" t="s">
        <v>59</v>
      </c>
      <c r="B15" s="12" t="s">
        <v>56</v>
      </c>
      <c r="C15" s="12" t="s">
        <v>60</v>
      </c>
      <c r="D15" s="12" t="s">
        <v>61</v>
      </c>
      <c r="E15" s="12">
        <v>55.24</v>
      </c>
      <c r="F15" s="13">
        <f t="shared" si="0"/>
        <v>33.144</v>
      </c>
      <c r="G15" s="14" t="s">
        <v>47</v>
      </c>
      <c r="H15" s="13"/>
      <c r="I15" s="13"/>
      <c r="J15" s="11"/>
      <c r="K15" s="14" t="s">
        <v>47</v>
      </c>
    </row>
    <row r="16" s="1" customFormat="1" ht="30" customHeight="1" spans="1:11">
      <c r="A16" s="11" t="s">
        <v>62</v>
      </c>
      <c r="B16" s="12" t="s">
        <v>63</v>
      </c>
      <c r="C16" s="12" t="s">
        <v>64</v>
      </c>
      <c r="D16" s="12" t="s">
        <v>65</v>
      </c>
      <c r="E16" s="12">
        <v>68.17</v>
      </c>
      <c r="F16" s="13">
        <f t="shared" si="0"/>
        <v>40.902</v>
      </c>
      <c r="G16" s="14">
        <v>82.33</v>
      </c>
      <c r="H16" s="13">
        <f>G16*0.4</f>
        <v>32.932</v>
      </c>
      <c r="I16" s="13">
        <f>H16+F16</f>
        <v>73.834</v>
      </c>
      <c r="J16" s="11" t="s">
        <v>16</v>
      </c>
      <c r="K16" s="15"/>
    </row>
    <row r="17" s="1" customFormat="1" ht="30" customHeight="1" spans="1:11">
      <c r="A17" s="11" t="s">
        <v>66</v>
      </c>
      <c r="B17" s="12" t="s">
        <v>63</v>
      </c>
      <c r="C17" s="12" t="s">
        <v>67</v>
      </c>
      <c r="D17" s="12" t="s">
        <v>68</v>
      </c>
      <c r="E17" s="12">
        <v>61.77</v>
      </c>
      <c r="F17" s="13">
        <f t="shared" si="0"/>
        <v>37.062</v>
      </c>
      <c r="G17" s="14">
        <v>84.67</v>
      </c>
      <c r="H17" s="13">
        <f>G17*0.4</f>
        <v>33.868</v>
      </c>
      <c r="I17" s="13">
        <f>H17+F17</f>
        <v>70.93</v>
      </c>
      <c r="J17" s="11" t="s">
        <v>32</v>
      </c>
      <c r="K17" s="15"/>
    </row>
    <row r="18" s="1" customFormat="1" ht="30" customHeight="1" spans="1:11">
      <c r="A18" s="11" t="s">
        <v>69</v>
      </c>
      <c r="B18" s="12" t="s">
        <v>63</v>
      </c>
      <c r="C18" s="12" t="s">
        <v>70</v>
      </c>
      <c r="D18" s="12" t="s">
        <v>71</v>
      </c>
      <c r="E18" s="12">
        <v>61.44</v>
      </c>
      <c r="F18" s="13">
        <f t="shared" si="0"/>
        <v>36.864</v>
      </c>
      <c r="G18" s="14">
        <v>81.67</v>
      </c>
      <c r="H18" s="13">
        <f>G18*0.4</f>
        <v>32.668</v>
      </c>
      <c r="I18" s="13">
        <f>H18+F18</f>
        <v>69.532</v>
      </c>
      <c r="J18" s="11" t="s">
        <v>36</v>
      </c>
      <c r="K18" s="15"/>
    </row>
    <row r="19" s="1" customFormat="1" ht="30" customHeight="1" spans="1:11">
      <c r="A19" s="11" t="s">
        <v>72</v>
      </c>
      <c r="B19" s="12" t="s">
        <v>63</v>
      </c>
      <c r="C19" s="12" t="s">
        <v>73</v>
      </c>
      <c r="D19" s="12" t="s">
        <v>74</v>
      </c>
      <c r="E19" s="12">
        <v>61.43</v>
      </c>
      <c r="F19" s="13">
        <f t="shared" si="0"/>
        <v>36.858</v>
      </c>
      <c r="G19" s="14">
        <v>78.33</v>
      </c>
      <c r="H19" s="13">
        <f>G19*0.4</f>
        <v>31.332</v>
      </c>
      <c r="I19" s="13">
        <f>H19+F19</f>
        <v>68.19</v>
      </c>
      <c r="J19" s="11" t="s">
        <v>40</v>
      </c>
      <c r="K19" s="15"/>
    </row>
    <row r="20" s="1" customFormat="1" ht="30" customHeight="1" spans="1:11">
      <c r="A20" s="11" t="s">
        <v>75</v>
      </c>
      <c r="B20" s="12" t="s">
        <v>63</v>
      </c>
      <c r="C20" s="12" t="s">
        <v>76</v>
      </c>
      <c r="D20" s="12" t="s">
        <v>77</v>
      </c>
      <c r="E20" s="12">
        <v>60.87</v>
      </c>
      <c r="F20" s="13">
        <f t="shared" si="0"/>
        <v>36.522</v>
      </c>
      <c r="G20" s="14">
        <v>76.33</v>
      </c>
      <c r="H20" s="13">
        <f>G20*0.4</f>
        <v>30.532</v>
      </c>
      <c r="I20" s="13">
        <f>H20+F20</f>
        <v>67.054</v>
      </c>
      <c r="J20" s="11" t="s">
        <v>12</v>
      </c>
      <c r="K20" s="15"/>
    </row>
    <row r="21" s="1" customFormat="1" ht="30" customHeight="1" spans="1:11">
      <c r="A21" s="11" t="s">
        <v>78</v>
      </c>
      <c r="B21" s="12" t="s">
        <v>63</v>
      </c>
      <c r="C21" s="12" t="s">
        <v>79</v>
      </c>
      <c r="D21" s="12" t="s">
        <v>80</v>
      </c>
      <c r="E21" s="12">
        <v>67.93</v>
      </c>
      <c r="F21" s="13">
        <f t="shared" si="0"/>
        <v>40.758</v>
      </c>
      <c r="G21" s="14" t="s">
        <v>47</v>
      </c>
      <c r="H21" s="13"/>
      <c r="I21" s="13"/>
      <c r="J21" s="11"/>
      <c r="K21" s="14" t="s">
        <v>47</v>
      </c>
    </row>
    <row r="22" s="1" customFormat="1" ht="30" customHeight="1" spans="1:11">
      <c r="A22" s="11" t="s">
        <v>81</v>
      </c>
      <c r="B22" s="12" t="s">
        <v>82</v>
      </c>
      <c r="C22" s="12" t="s">
        <v>83</v>
      </c>
      <c r="D22" s="12" t="s">
        <v>84</v>
      </c>
      <c r="E22" s="12">
        <v>62.39</v>
      </c>
      <c r="F22" s="13">
        <f t="shared" si="0"/>
        <v>37.434</v>
      </c>
      <c r="G22" s="14">
        <v>80.33</v>
      </c>
      <c r="H22" s="13">
        <f t="shared" ref="H22:H60" si="3">G22*0.4</f>
        <v>32.132</v>
      </c>
      <c r="I22" s="13">
        <f t="shared" ref="I22:I60" si="4">H22+F22</f>
        <v>69.566</v>
      </c>
      <c r="J22" s="11" t="s">
        <v>16</v>
      </c>
      <c r="K22" s="15"/>
    </row>
    <row r="23" s="1" customFormat="1" ht="30" customHeight="1" spans="1:11">
      <c r="A23" s="11" t="s">
        <v>85</v>
      </c>
      <c r="B23" s="12" t="s">
        <v>82</v>
      </c>
      <c r="C23" s="12" t="s">
        <v>86</v>
      </c>
      <c r="D23" s="12" t="s">
        <v>87</v>
      </c>
      <c r="E23" s="12">
        <v>60.32</v>
      </c>
      <c r="F23" s="13">
        <f t="shared" si="0"/>
        <v>36.192</v>
      </c>
      <c r="G23" s="14">
        <v>77.67</v>
      </c>
      <c r="H23" s="13">
        <f t="shared" si="3"/>
        <v>31.068</v>
      </c>
      <c r="I23" s="13">
        <f t="shared" si="4"/>
        <v>67.26</v>
      </c>
      <c r="J23" s="11" t="s">
        <v>32</v>
      </c>
      <c r="K23" s="15"/>
    </row>
    <row r="24" s="1" customFormat="1" ht="30" customHeight="1" spans="1:11">
      <c r="A24" s="11" t="s">
        <v>88</v>
      </c>
      <c r="B24" s="12" t="s">
        <v>82</v>
      </c>
      <c r="C24" s="12" t="s">
        <v>89</v>
      </c>
      <c r="D24" s="12" t="s">
        <v>90</v>
      </c>
      <c r="E24" s="12">
        <v>58.72</v>
      </c>
      <c r="F24" s="13">
        <f t="shared" si="0"/>
        <v>35.232</v>
      </c>
      <c r="G24" s="14">
        <v>80</v>
      </c>
      <c r="H24" s="13">
        <f t="shared" si="3"/>
        <v>32</v>
      </c>
      <c r="I24" s="13">
        <f t="shared" si="4"/>
        <v>67.232</v>
      </c>
      <c r="J24" s="11" t="s">
        <v>36</v>
      </c>
      <c r="K24" s="15"/>
    </row>
    <row r="25" s="1" customFormat="1" ht="30" customHeight="1" spans="1:11">
      <c r="A25" s="11" t="s">
        <v>91</v>
      </c>
      <c r="B25" s="12" t="s">
        <v>92</v>
      </c>
      <c r="C25" s="12" t="s">
        <v>93</v>
      </c>
      <c r="D25" s="12" t="s">
        <v>94</v>
      </c>
      <c r="E25" s="12">
        <v>65.88</v>
      </c>
      <c r="F25" s="13">
        <f t="shared" si="0"/>
        <v>39.528</v>
      </c>
      <c r="G25" s="14">
        <v>74</v>
      </c>
      <c r="H25" s="13">
        <f t="shared" si="3"/>
        <v>29.6</v>
      </c>
      <c r="I25" s="13">
        <f t="shared" si="4"/>
        <v>69.128</v>
      </c>
      <c r="J25" s="11" t="s">
        <v>16</v>
      </c>
      <c r="K25" s="15"/>
    </row>
    <row r="26" s="1" customFormat="1" ht="30" customHeight="1" spans="1:11">
      <c r="A26" s="11" t="s">
        <v>95</v>
      </c>
      <c r="B26" s="12" t="s">
        <v>96</v>
      </c>
      <c r="C26" s="12" t="s">
        <v>97</v>
      </c>
      <c r="D26" s="12" t="s">
        <v>98</v>
      </c>
      <c r="E26" s="12">
        <v>37.05</v>
      </c>
      <c r="F26" s="13">
        <f t="shared" si="0"/>
        <v>22.23</v>
      </c>
      <c r="G26" s="14">
        <v>76.33</v>
      </c>
      <c r="H26" s="13">
        <f t="shared" si="3"/>
        <v>30.532</v>
      </c>
      <c r="I26" s="13">
        <f t="shared" si="4"/>
        <v>52.762</v>
      </c>
      <c r="J26" s="11" t="s">
        <v>16</v>
      </c>
      <c r="K26" s="15"/>
    </row>
    <row r="27" s="1" customFormat="1" ht="30" customHeight="1" spans="1:11">
      <c r="A27" s="11" t="s">
        <v>99</v>
      </c>
      <c r="B27" s="12" t="s">
        <v>100</v>
      </c>
      <c r="C27" s="12" t="s">
        <v>101</v>
      </c>
      <c r="D27" s="12" t="s">
        <v>102</v>
      </c>
      <c r="E27" s="12">
        <v>77.19</v>
      </c>
      <c r="F27" s="13">
        <f t="shared" si="0"/>
        <v>46.314</v>
      </c>
      <c r="G27" s="14">
        <v>76.33</v>
      </c>
      <c r="H27" s="13">
        <f t="shared" si="3"/>
        <v>30.532</v>
      </c>
      <c r="I27" s="13">
        <f t="shared" si="4"/>
        <v>76.846</v>
      </c>
      <c r="J27" s="16">
        <v>1</v>
      </c>
      <c r="K27" s="15"/>
    </row>
    <row r="28" s="1" customFormat="1" ht="30" customHeight="1" spans="1:11">
      <c r="A28" s="11" t="s">
        <v>103</v>
      </c>
      <c r="B28" s="12" t="s">
        <v>100</v>
      </c>
      <c r="C28" s="12" t="s">
        <v>104</v>
      </c>
      <c r="D28" s="12" t="s">
        <v>105</v>
      </c>
      <c r="E28" s="12">
        <v>73.46</v>
      </c>
      <c r="F28" s="13">
        <f t="shared" si="0"/>
        <v>44.076</v>
      </c>
      <c r="G28" s="14">
        <v>76.33</v>
      </c>
      <c r="H28" s="13">
        <f t="shared" si="3"/>
        <v>30.532</v>
      </c>
      <c r="I28" s="13">
        <f t="shared" si="4"/>
        <v>74.608</v>
      </c>
      <c r="J28" s="16">
        <v>2</v>
      </c>
      <c r="K28" s="15"/>
    </row>
    <row r="29" s="1" customFormat="1" ht="30" customHeight="1" spans="1:11">
      <c r="A29" s="11" t="s">
        <v>106</v>
      </c>
      <c r="B29" s="12" t="s">
        <v>100</v>
      </c>
      <c r="C29" s="12" t="s">
        <v>107</v>
      </c>
      <c r="D29" s="12" t="s">
        <v>108</v>
      </c>
      <c r="E29" s="12">
        <v>76.56</v>
      </c>
      <c r="F29" s="13">
        <f t="shared" si="0"/>
        <v>45.936</v>
      </c>
      <c r="G29" s="14">
        <v>70</v>
      </c>
      <c r="H29" s="13">
        <f t="shared" si="3"/>
        <v>28</v>
      </c>
      <c r="I29" s="13">
        <f t="shared" si="4"/>
        <v>73.936</v>
      </c>
      <c r="J29" s="16">
        <v>3</v>
      </c>
      <c r="K29" s="15"/>
    </row>
    <row r="30" s="1" customFormat="1" ht="30" customHeight="1" spans="1:11">
      <c r="A30" s="11" t="s">
        <v>109</v>
      </c>
      <c r="B30" s="12" t="s">
        <v>100</v>
      </c>
      <c r="C30" s="12" t="s">
        <v>110</v>
      </c>
      <c r="D30" s="12" t="s">
        <v>111</v>
      </c>
      <c r="E30" s="12">
        <v>77</v>
      </c>
      <c r="F30" s="13">
        <f t="shared" si="0"/>
        <v>46.2</v>
      </c>
      <c r="G30" s="14">
        <v>69.33</v>
      </c>
      <c r="H30" s="13">
        <f t="shared" si="3"/>
        <v>27.732</v>
      </c>
      <c r="I30" s="13">
        <f t="shared" si="4"/>
        <v>73.932</v>
      </c>
      <c r="J30" s="16">
        <v>4</v>
      </c>
      <c r="K30" s="15"/>
    </row>
    <row r="31" s="1" customFormat="1" ht="30" customHeight="1" spans="1:11">
      <c r="A31" s="11" t="s">
        <v>112</v>
      </c>
      <c r="B31" s="12" t="s">
        <v>100</v>
      </c>
      <c r="C31" s="12" t="s">
        <v>113</v>
      </c>
      <c r="D31" s="12" t="s">
        <v>114</v>
      </c>
      <c r="E31" s="12">
        <v>72.78</v>
      </c>
      <c r="F31" s="13">
        <f t="shared" si="0"/>
        <v>43.668</v>
      </c>
      <c r="G31" s="14">
        <v>74.33</v>
      </c>
      <c r="H31" s="13">
        <f t="shared" si="3"/>
        <v>29.732</v>
      </c>
      <c r="I31" s="13">
        <f t="shared" si="4"/>
        <v>73.4</v>
      </c>
      <c r="J31" s="16">
        <v>5</v>
      </c>
      <c r="K31" s="15"/>
    </row>
    <row r="32" s="1" customFormat="1" ht="30" customHeight="1" spans="1:11">
      <c r="A32" s="11" t="s">
        <v>115</v>
      </c>
      <c r="B32" s="12" t="s">
        <v>100</v>
      </c>
      <c r="C32" s="12" t="s">
        <v>116</v>
      </c>
      <c r="D32" s="12" t="s">
        <v>117</v>
      </c>
      <c r="E32" s="12">
        <v>71.41</v>
      </c>
      <c r="F32" s="13">
        <f t="shared" si="0"/>
        <v>42.846</v>
      </c>
      <c r="G32" s="14">
        <v>76</v>
      </c>
      <c r="H32" s="13">
        <f t="shared" si="3"/>
        <v>30.4</v>
      </c>
      <c r="I32" s="13">
        <f t="shared" si="4"/>
        <v>73.246</v>
      </c>
      <c r="J32" s="16">
        <v>6</v>
      </c>
      <c r="K32" s="15"/>
    </row>
    <row r="33" s="1" customFormat="1" ht="30" customHeight="1" spans="1:11">
      <c r="A33" s="11" t="s">
        <v>118</v>
      </c>
      <c r="B33" s="12" t="s">
        <v>100</v>
      </c>
      <c r="C33" s="12" t="s">
        <v>119</v>
      </c>
      <c r="D33" s="12" t="s">
        <v>120</v>
      </c>
      <c r="E33" s="12">
        <v>72.7</v>
      </c>
      <c r="F33" s="13">
        <f t="shared" si="0"/>
        <v>43.62</v>
      </c>
      <c r="G33" s="14">
        <v>73.83</v>
      </c>
      <c r="H33" s="13">
        <f t="shared" si="3"/>
        <v>29.532</v>
      </c>
      <c r="I33" s="13">
        <f t="shared" si="4"/>
        <v>73.152</v>
      </c>
      <c r="J33" s="16">
        <v>7</v>
      </c>
      <c r="K33" s="15"/>
    </row>
    <row r="34" s="1" customFormat="1" ht="30" customHeight="1" spans="1:11">
      <c r="A34" s="11" t="s">
        <v>121</v>
      </c>
      <c r="B34" s="12" t="s">
        <v>100</v>
      </c>
      <c r="C34" s="12" t="s">
        <v>122</v>
      </c>
      <c r="D34" s="12" t="s">
        <v>123</v>
      </c>
      <c r="E34" s="12">
        <v>71.76</v>
      </c>
      <c r="F34" s="13">
        <f t="shared" si="0"/>
        <v>43.056</v>
      </c>
      <c r="G34" s="14">
        <v>75</v>
      </c>
      <c r="H34" s="13">
        <f t="shared" si="3"/>
        <v>30</v>
      </c>
      <c r="I34" s="13">
        <f t="shared" si="4"/>
        <v>73.056</v>
      </c>
      <c r="J34" s="16">
        <v>8</v>
      </c>
      <c r="K34" s="15"/>
    </row>
    <row r="35" s="1" customFormat="1" ht="30" customHeight="1" spans="1:11">
      <c r="A35" s="11" t="s">
        <v>124</v>
      </c>
      <c r="B35" s="12" t="s">
        <v>100</v>
      </c>
      <c r="C35" s="12" t="s">
        <v>125</v>
      </c>
      <c r="D35" s="12" t="s">
        <v>126</v>
      </c>
      <c r="E35" s="12">
        <v>69.19</v>
      </c>
      <c r="F35" s="13">
        <f t="shared" si="0"/>
        <v>41.514</v>
      </c>
      <c r="G35" s="14">
        <v>78.67</v>
      </c>
      <c r="H35" s="13">
        <f t="shared" si="3"/>
        <v>31.468</v>
      </c>
      <c r="I35" s="13">
        <f t="shared" si="4"/>
        <v>72.982</v>
      </c>
      <c r="J35" s="16">
        <v>9</v>
      </c>
      <c r="K35" s="15"/>
    </row>
    <row r="36" s="1" customFormat="1" ht="30" customHeight="1" spans="1:11">
      <c r="A36" s="11" t="s">
        <v>127</v>
      </c>
      <c r="B36" s="12" t="s">
        <v>100</v>
      </c>
      <c r="C36" s="12" t="s">
        <v>128</v>
      </c>
      <c r="D36" s="12" t="s">
        <v>129</v>
      </c>
      <c r="E36" s="12">
        <v>69.04</v>
      </c>
      <c r="F36" s="13">
        <f t="shared" si="0"/>
        <v>41.424</v>
      </c>
      <c r="G36" s="14">
        <v>78</v>
      </c>
      <c r="H36" s="13">
        <f t="shared" si="3"/>
        <v>31.2</v>
      </c>
      <c r="I36" s="13">
        <f t="shared" si="4"/>
        <v>72.624</v>
      </c>
      <c r="J36" s="16">
        <v>10</v>
      </c>
      <c r="K36" s="15"/>
    </row>
    <row r="37" s="1" customFormat="1" ht="30" customHeight="1" spans="1:11">
      <c r="A37" s="11" t="s">
        <v>130</v>
      </c>
      <c r="B37" s="12" t="s">
        <v>100</v>
      </c>
      <c r="C37" s="12" t="s">
        <v>131</v>
      </c>
      <c r="D37" s="12" t="s">
        <v>132</v>
      </c>
      <c r="E37" s="12">
        <v>72.2</v>
      </c>
      <c r="F37" s="13">
        <f t="shared" si="0"/>
        <v>43.32</v>
      </c>
      <c r="G37" s="14">
        <v>72.33</v>
      </c>
      <c r="H37" s="13">
        <f t="shared" si="3"/>
        <v>28.932</v>
      </c>
      <c r="I37" s="13">
        <f t="shared" si="4"/>
        <v>72.252</v>
      </c>
      <c r="J37" s="16">
        <v>11</v>
      </c>
      <c r="K37" s="15"/>
    </row>
    <row r="38" s="1" customFormat="1" ht="30" customHeight="1" spans="1:11">
      <c r="A38" s="11" t="s">
        <v>133</v>
      </c>
      <c r="B38" s="12" t="s">
        <v>100</v>
      </c>
      <c r="C38" s="12" t="s">
        <v>134</v>
      </c>
      <c r="D38" s="12" t="s">
        <v>135</v>
      </c>
      <c r="E38" s="12">
        <v>69.92</v>
      </c>
      <c r="F38" s="13">
        <f t="shared" si="0"/>
        <v>41.952</v>
      </c>
      <c r="G38" s="14">
        <v>75</v>
      </c>
      <c r="H38" s="13">
        <f t="shared" si="3"/>
        <v>30</v>
      </c>
      <c r="I38" s="13">
        <f t="shared" si="4"/>
        <v>71.952</v>
      </c>
      <c r="J38" s="16">
        <v>12</v>
      </c>
      <c r="K38" s="15"/>
    </row>
    <row r="39" s="1" customFormat="1" ht="30" customHeight="1" spans="1:11">
      <c r="A39" s="11" t="s">
        <v>136</v>
      </c>
      <c r="B39" s="12" t="s">
        <v>100</v>
      </c>
      <c r="C39" s="12" t="s">
        <v>137</v>
      </c>
      <c r="D39" s="12" t="s">
        <v>138</v>
      </c>
      <c r="E39" s="12">
        <v>71.93</v>
      </c>
      <c r="F39" s="13">
        <f t="shared" si="0"/>
        <v>43.158</v>
      </c>
      <c r="G39" s="14">
        <v>71</v>
      </c>
      <c r="H39" s="13">
        <f t="shared" si="3"/>
        <v>28.4</v>
      </c>
      <c r="I39" s="13">
        <f t="shared" si="4"/>
        <v>71.558</v>
      </c>
      <c r="J39" s="16">
        <v>13</v>
      </c>
      <c r="K39" s="15"/>
    </row>
    <row r="40" s="1" customFormat="1" ht="30" customHeight="1" spans="1:11">
      <c r="A40" s="11" t="s">
        <v>139</v>
      </c>
      <c r="B40" s="12" t="s">
        <v>100</v>
      </c>
      <c r="C40" s="12" t="s">
        <v>140</v>
      </c>
      <c r="D40" s="12" t="s">
        <v>141</v>
      </c>
      <c r="E40" s="12">
        <v>71.96</v>
      </c>
      <c r="F40" s="13">
        <f t="shared" si="0"/>
        <v>43.176</v>
      </c>
      <c r="G40" s="14">
        <v>69.33</v>
      </c>
      <c r="H40" s="13">
        <f t="shared" si="3"/>
        <v>27.732</v>
      </c>
      <c r="I40" s="13">
        <f t="shared" si="4"/>
        <v>70.908</v>
      </c>
      <c r="J40" s="16">
        <v>14</v>
      </c>
      <c r="K40" s="15"/>
    </row>
    <row r="41" s="1" customFormat="1" ht="30" customHeight="1" spans="1:11">
      <c r="A41" s="11" t="s">
        <v>142</v>
      </c>
      <c r="B41" s="12" t="s">
        <v>100</v>
      </c>
      <c r="C41" s="12" t="s">
        <v>143</v>
      </c>
      <c r="D41" s="12" t="s">
        <v>144</v>
      </c>
      <c r="E41" s="12">
        <v>71.78</v>
      </c>
      <c r="F41" s="13">
        <f t="shared" si="0"/>
        <v>43.068</v>
      </c>
      <c r="G41" s="14">
        <v>68</v>
      </c>
      <c r="H41" s="13">
        <f t="shared" si="3"/>
        <v>27.2</v>
      </c>
      <c r="I41" s="13">
        <f t="shared" si="4"/>
        <v>70.268</v>
      </c>
      <c r="J41" s="16">
        <v>15</v>
      </c>
      <c r="K41" s="15"/>
    </row>
    <row r="42" s="1" customFormat="1" ht="30" customHeight="1" spans="1:11">
      <c r="A42" s="11" t="s">
        <v>145</v>
      </c>
      <c r="B42" s="12" t="s">
        <v>100</v>
      </c>
      <c r="C42" s="12" t="s">
        <v>146</v>
      </c>
      <c r="D42" s="12" t="s">
        <v>147</v>
      </c>
      <c r="E42" s="12">
        <v>72.75</v>
      </c>
      <c r="F42" s="13">
        <f t="shared" si="0"/>
        <v>43.65</v>
      </c>
      <c r="G42" s="14">
        <v>66.33</v>
      </c>
      <c r="H42" s="13">
        <f t="shared" si="3"/>
        <v>26.532</v>
      </c>
      <c r="I42" s="13">
        <f t="shared" si="4"/>
        <v>70.182</v>
      </c>
      <c r="J42" s="16">
        <v>16</v>
      </c>
      <c r="K42" s="15"/>
    </row>
    <row r="43" s="1" customFormat="1" ht="30" customHeight="1" spans="1:11">
      <c r="A43" s="11" t="s">
        <v>148</v>
      </c>
      <c r="B43" s="12" t="s">
        <v>100</v>
      </c>
      <c r="C43" s="12" t="s">
        <v>149</v>
      </c>
      <c r="D43" s="12" t="s">
        <v>150</v>
      </c>
      <c r="E43" s="12">
        <v>71.58</v>
      </c>
      <c r="F43" s="13">
        <f t="shared" si="0"/>
        <v>42.948</v>
      </c>
      <c r="G43" s="14">
        <v>68</v>
      </c>
      <c r="H43" s="13">
        <f t="shared" si="3"/>
        <v>27.2</v>
      </c>
      <c r="I43" s="13">
        <f t="shared" si="4"/>
        <v>70.148</v>
      </c>
      <c r="J43" s="16">
        <v>17</v>
      </c>
      <c r="K43" s="15"/>
    </row>
    <row r="44" s="1" customFormat="1" ht="30" customHeight="1" spans="1:11">
      <c r="A44" s="11" t="s">
        <v>151</v>
      </c>
      <c r="B44" s="12" t="s">
        <v>100</v>
      </c>
      <c r="C44" s="12" t="s">
        <v>152</v>
      </c>
      <c r="D44" s="12" t="s">
        <v>153</v>
      </c>
      <c r="E44" s="12">
        <v>75.57</v>
      </c>
      <c r="F44" s="13">
        <f t="shared" si="0"/>
        <v>45.342</v>
      </c>
      <c r="G44" s="14">
        <v>61</v>
      </c>
      <c r="H44" s="13">
        <f t="shared" si="3"/>
        <v>24.4</v>
      </c>
      <c r="I44" s="13">
        <f t="shared" si="4"/>
        <v>69.742</v>
      </c>
      <c r="J44" s="16">
        <v>18</v>
      </c>
      <c r="K44" s="15"/>
    </row>
    <row r="45" s="1" customFormat="1" ht="30" customHeight="1" spans="1:11">
      <c r="A45" s="11" t="s">
        <v>154</v>
      </c>
      <c r="B45" s="12" t="s">
        <v>100</v>
      </c>
      <c r="C45" s="12" t="s">
        <v>155</v>
      </c>
      <c r="D45" s="12" t="s">
        <v>156</v>
      </c>
      <c r="E45" s="12">
        <v>72.44</v>
      </c>
      <c r="F45" s="13">
        <f t="shared" si="0"/>
        <v>43.464</v>
      </c>
      <c r="G45" s="14">
        <v>65.67</v>
      </c>
      <c r="H45" s="13">
        <f t="shared" si="3"/>
        <v>26.268</v>
      </c>
      <c r="I45" s="13">
        <f t="shared" si="4"/>
        <v>69.732</v>
      </c>
      <c r="J45" s="16">
        <v>19</v>
      </c>
      <c r="K45" s="15"/>
    </row>
    <row r="46" s="1" customFormat="1" ht="30" customHeight="1" spans="1:11">
      <c r="A46" s="11" t="s">
        <v>157</v>
      </c>
      <c r="B46" s="12" t="s">
        <v>100</v>
      </c>
      <c r="C46" s="12" t="s">
        <v>158</v>
      </c>
      <c r="D46" s="12" t="s">
        <v>159</v>
      </c>
      <c r="E46" s="12">
        <v>70.19</v>
      </c>
      <c r="F46" s="13">
        <f t="shared" si="0"/>
        <v>42.114</v>
      </c>
      <c r="G46" s="14">
        <v>69</v>
      </c>
      <c r="H46" s="13">
        <f t="shared" si="3"/>
        <v>27.6</v>
      </c>
      <c r="I46" s="13">
        <f t="shared" si="4"/>
        <v>69.714</v>
      </c>
      <c r="J46" s="16">
        <v>20</v>
      </c>
      <c r="K46" s="15"/>
    </row>
    <row r="47" s="1" customFormat="1" ht="30" customHeight="1" spans="1:11">
      <c r="A47" s="11" t="s">
        <v>160</v>
      </c>
      <c r="B47" s="12" t="s">
        <v>100</v>
      </c>
      <c r="C47" s="12" t="s">
        <v>161</v>
      </c>
      <c r="D47" s="12" t="s">
        <v>162</v>
      </c>
      <c r="E47" s="12">
        <v>68.16</v>
      </c>
      <c r="F47" s="13">
        <f t="shared" si="0"/>
        <v>40.896</v>
      </c>
      <c r="G47" s="14">
        <v>70</v>
      </c>
      <c r="H47" s="13">
        <f t="shared" si="3"/>
        <v>28</v>
      </c>
      <c r="I47" s="13">
        <f t="shared" si="4"/>
        <v>68.896</v>
      </c>
      <c r="J47" s="16">
        <v>21</v>
      </c>
      <c r="K47" s="15"/>
    </row>
    <row r="48" s="1" customFormat="1" ht="30" customHeight="1" spans="1:11">
      <c r="A48" s="11" t="s">
        <v>163</v>
      </c>
      <c r="B48" s="12" t="s">
        <v>100</v>
      </c>
      <c r="C48" s="12" t="s">
        <v>164</v>
      </c>
      <c r="D48" s="12" t="s">
        <v>165</v>
      </c>
      <c r="E48" s="12">
        <v>70.75</v>
      </c>
      <c r="F48" s="13">
        <f t="shared" si="0"/>
        <v>42.45</v>
      </c>
      <c r="G48" s="14">
        <v>65.83</v>
      </c>
      <c r="H48" s="13">
        <f t="shared" si="3"/>
        <v>26.332</v>
      </c>
      <c r="I48" s="13">
        <f t="shared" si="4"/>
        <v>68.782</v>
      </c>
      <c r="J48" s="16">
        <v>22</v>
      </c>
      <c r="K48" s="15"/>
    </row>
    <row r="49" s="1" customFormat="1" ht="30" customHeight="1" spans="1:11">
      <c r="A49" s="11" t="s">
        <v>166</v>
      </c>
      <c r="B49" s="12" t="s">
        <v>100</v>
      </c>
      <c r="C49" s="12" t="s">
        <v>167</v>
      </c>
      <c r="D49" s="12" t="s">
        <v>168</v>
      </c>
      <c r="E49" s="12">
        <v>72.94</v>
      </c>
      <c r="F49" s="13">
        <f t="shared" si="0"/>
        <v>43.764</v>
      </c>
      <c r="G49" s="14">
        <v>61.33</v>
      </c>
      <c r="H49" s="13">
        <f t="shared" si="3"/>
        <v>24.532</v>
      </c>
      <c r="I49" s="13">
        <f t="shared" si="4"/>
        <v>68.296</v>
      </c>
      <c r="J49" s="16">
        <v>23</v>
      </c>
      <c r="K49" s="15"/>
    </row>
    <row r="50" s="1" customFormat="1" ht="30" customHeight="1" spans="1:11">
      <c r="A50" s="11" t="s">
        <v>169</v>
      </c>
      <c r="B50" s="12" t="s">
        <v>100</v>
      </c>
      <c r="C50" s="12" t="s">
        <v>170</v>
      </c>
      <c r="D50" s="12" t="s">
        <v>171</v>
      </c>
      <c r="E50" s="12">
        <v>69.76</v>
      </c>
      <c r="F50" s="13">
        <f t="shared" si="0"/>
        <v>41.856</v>
      </c>
      <c r="G50" s="14">
        <v>65.33</v>
      </c>
      <c r="H50" s="13">
        <f t="shared" si="3"/>
        <v>26.132</v>
      </c>
      <c r="I50" s="13">
        <f t="shared" si="4"/>
        <v>67.988</v>
      </c>
      <c r="J50" s="16">
        <v>24</v>
      </c>
      <c r="K50" s="15"/>
    </row>
    <row r="51" s="1" customFormat="1" ht="30" customHeight="1" spans="1:11">
      <c r="A51" s="11" t="s">
        <v>172</v>
      </c>
      <c r="B51" s="12" t="s">
        <v>100</v>
      </c>
      <c r="C51" s="12" t="s">
        <v>173</v>
      </c>
      <c r="D51" s="12" t="s">
        <v>174</v>
      </c>
      <c r="E51" s="12">
        <v>71.25</v>
      </c>
      <c r="F51" s="13">
        <f t="shared" si="0"/>
        <v>42.75</v>
      </c>
      <c r="G51" s="14">
        <v>61.67</v>
      </c>
      <c r="H51" s="13">
        <f t="shared" si="3"/>
        <v>24.668</v>
      </c>
      <c r="I51" s="13">
        <f t="shared" si="4"/>
        <v>67.418</v>
      </c>
      <c r="J51" s="16">
        <v>25</v>
      </c>
      <c r="K51" s="15"/>
    </row>
    <row r="52" s="1" customFormat="1" ht="30" customHeight="1" spans="1:11">
      <c r="A52" s="11" t="s">
        <v>175</v>
      </c>
      <c r="B52" s="12" t="s">
        <v>100</v>
      </c>
      <c r="C52" s="12" t="s">
        <v>176</v>
      </c>
      <c r="D52" s="12" t="s">
        <v>177</v>
      </c>
      <c r="E52" s="12">
        <v>71.38</v>
      </c>
      <c r="F52" s="13">
        <f t="shared" si="0"/>
        <v>42.828</v>
      </c>
      <c r="G52" s="14">
        <v>60</v>
      </c>
      <c r="H52" s="13">
        <f t="shared" si="3"/>
        <v>24</v>
      </c>
      <c r="I52" s="13">
        <f t="shared" si="4"/>
        <v>66.828</v>
      </c>
      <c r="J52" s="16">
        <v>26</v>
      </c>
      <c r="K52" s="15"/>
    </row>
    <row r="53" s="1" customFormat="1" ht="30" customHeight="1" spans="1:11">
      <c r="A53" s="11" t="s">
        <v>178</v>
      </c>
      <c r="B53" s="12" t="s">
        <v>100</v>
      </c>
      <c r="C53" s="12" t="s">
        <v>179</v>
      </c>
      <c r="D53" s="12" t="s">
        <v>180</v>
      </c>
      <c r="E53" s="12">
        <v>68.47</v>
      </c>
      <c r="F53" s="13">
        <f t="shared" si="0"/>
        <v>41.082</v>
      </c>
      <c r="G53" s="14">
        <v>64</v>
      </c>
      <c r="H53" s="13">
        <f t="shared" si="3"/>
        <v>25.6</v>
      </c>
      <c r="I53" s="13">
        <f t="shared" si="4"/>
        <v>66.682</v>
      </c>
      <c r="J53" s="16">
        <v>27</v>
      </c>
      <c r="K53" s="15"/>
    </row>
    <row r="54" s="1" customFormat="1" ht="30" customHeight="1" spans="1:11">
      <c r="A54" s="11" t="s">
        <v>181</v>
      </c>
      <c r="B54" s="12" t="s">
        <v>100</v>
      </c>
      <c r="C54" s="12" t="s">
        <v>182</v>
      </c>
      <c r="D54" s="12" t="s">
        <v>183</v>
      </c>
      <c r="E54" s="12">
        <v>68.05</v>
      </c>
      <c r="F54" s="13">
        <f t="shared" si="0"/>
        <v>40.83</v>
      </c>
      <c r="G54" s="14">
        <v>63.67</v>
      </c>
      <c r="H54" s="13">
        <f t="shared" si="3"/>
        <v>25.468</v>
      </c>
      <c r="I54" s="13">
        <f t="shared" si="4"/>
        <v>66.298</v>
      </c>
      <c r="J54" s="16">
        <v>28</v>
      </c>
      <c r="K54" s="15"/>
    </row>
    <row r="55" s="1" customFormat="1" ht="30" customHeight="1" spans="1:11">
      <c r="A55" s="11" t="s">
        <v>184</v>
      </c>
      <c r="B55" s="12" t="s">
        <v>100</v>
      </c>
      <c r="C55" s="12" t="s">
        <v>185</v>
      </c>
      <c r="D55" s="12" t="s">
        <v>186</v>
      </c>
      <c r="E55" s="12">
        <v>71.79</v>
      </c>
      <c r="F55" s="13">
        <f t="shared" si="0"/>
        <v>43.074</v>
      </c>
      <c r="G55" s="14">
        <v>57</v>
      </c>
      <c r="H55" s="13">
        <f t="shared" si="3"/>
        <v>22.8</v>
      </c>
      <c r="I55" s="13">
        <f t="shared" si="4"/>
        <v>65.874</v>
      </c>
      <c r="J55" s="16">
        <v>29</v>
      </c>
      <c r="K55" s="15"/>
    </row>
    <row r="56" s="1" customFormat="1" ht="30" customHeight="1" spans="1:11">
      <c r="A56" s="11" t="s">
        <v>187</v>
      </c>
      <c r="B56" s="12" t="s">
        <v>100</v>
      </c>
      <c r="C56" s="12" t="s">
        <v>188</v>
      </c>
      <c r="D56" s="12" t="s">
        <v>189</v>
      </c>
      <c r="E56" s="12">
        <v>70.12</v>
      </c>
      <c r="F56" s="13">
        <f t="shared" si="0"/>
        <v>42.072</v>
      </c>
      <c r="G56" s="14">
        <v>58.33</v>
      </c>
      <c r="H56" s="13">
        <f t="shared" si="3"/>
        <v>23.332</v>
      </c>
      <c r="I56" s="13">
        <f t="shared" si="4"/>
        <v>65.404</v>
      </c>
      <c r="J56" s="16">
        <v>30</v>
      </c>
      <c r="K56" s="15"/>
    </row>
    <row r="57" s="1" customFormat="1" ht="30" customHeight="1" spans="1:11">
      <c r="A57" s="11" t="s">
        <v>190</v>
      </c>
      <c r="B57" s="12" t="s">
        <v>100</v>
      </c>
      <c r="C57" s="12" t="s">
        <v>191</v>
      </c>
      <c r="D57" s="12" t="s">
        <v>192</v>
      </c>
      <c r="E57" s="12">
        <v>68.46</v>
      </c>
      <c r="F57" s="13">
        <f t="shared" si="0"/>
        <v>41.076</v>
      </c>
      <c r="G57" s="14">
        <v>60.67</v>
      </c>
      <c r="H57" s="13">
        <f t="shared" si="3"/>
        <v>24.268</v>
      </c>
      <c r="I57" s="13">
        <f t="shared" si="4"/>
        <v>65.344</v>
      </c>
      <c r="J57" s="16">
        <v>31</v>
      </c>
      <c r="K57" s="15"/>
    </row>
    <row r="58" s="1" customFormat="1" ht="30" customHeight="1" spans="1:11">
      <c r="A58" s="11" t="s">
        <v>193</v>
      </c>
      <c r="B58" s="12" t="s">
        <v>100</v>
      </c>
      <c r="C58" s="12" t="s">
        <v>194</v>
      </c>
      <c r="D58" s="12" t="s">
        <v>195</v>
      </c>
      <c r="E58" s="12">
        <v>68.18</v>
      </c>
      <c r="F58" s="13">
        <f t="shared" si="0"/>
        <v>40.908</v>
      </c>
      <c r="G58" s="14">
        <v>57</v>
      </c>
      <c r="H58" s="13">
        <f t="shared" si="3"/>
        <v>22.8</v>
      </c>
      <c r="I58" s="13">
        <f t="shared" si="4"/>
        <v>63.708</v>
      </c>
      <c r="J58" s="16">
        <v>32</v>
      </c>
      <c r="K58" s="15"/>
    </row>
    <row r="59" s="1" customFormat="1" ht="30" customHeight="1" spans="1:11">
      <c r="A59" s="11" t="s">
        <v>196</v>
      </c>
      <c r="B59" s="12" t="s">
        <v>100</v>
      </c>
      <c r="C59" s="12" t="s">
        <v>197</v>
      </c>
      <c r="D59" s="12" t="s">
        <v>198</v>
      </c>
      <c r="E59" s="12">
        <v>70.62</v>
      </c>
      <c r="F59" s="13">
        <f t="shared" si="0"/>
        <v>42.372</v>
      </c>
      <c r="G59" s="14">
        <v>45.33</v>
      </c>
      <c r="H59" s="13">
        <f t="shared" si="3"/>
        <v>18.132</v>
      </c>
      <c r="I59" s="13">
        <f t="shared" si="4"/>
        <v>60.504</v>
      </c>
      <c r="J59" s="16">
        <v>33</v>
      </c>
      <c r="K59" s="15"/>
    </row>
    <row r="60" s="1" customFormat="1" ht="30" customHeight="1" spans="1:11">
      <c r="A60" s="11" t="s">
        <v>199</v>
      </c>
      <c r="B60" s="12" t="s">
        <v>100</v>
      </c>
      <c r="C60" s="12" t="s">
        <v>200</v>
      </c>
      <c r="D60" s="12" t="s">
        <v>201</v>
      </c>
      <c r="E60" s="12">
        <v>69.81</v>
      </c>
      <c r="F60" s="13">
        <f t="shared" si="0"/>
        <v>41.886</v>
      </c>
      <c r="G60" s="14">
        <v>46.33</v>
      </c>
      <c r="H60" s="13">
        <f t="shared" si="3"/>
        <v>18.532</v>
      </c>
      <c r="I60" s="13">
        <f t="shared" si="4"/>
        <v>60.418</v>
      </c>
      <c r="J60" s="16">
        <v>34</v>
      </c>
      <c r="K60" s="15"/>
    </row>
    <row r="61" s="1" customFormat="1" ht="30" customHeight="1" spans="1:11">
      <c r="A61" s="11" t="s">
        <v>202</v>
      </c>
      <c r="B61" s="12" t="s">
        <v>100</v>
      </c>
      <c r="C61" s="12" t="s">
        <v>203</v>
      </c>
      <c r="D61" s="12" t="s">
        <v>204</v>
      </c>
      <c r="E61" s="12">
        <v>70.18</v>
      </c>
      <c r="F61" s="13">
        <f t="shared" si="0"/>
        <v>42.108</v>
      </c>
      <c r="G61" s="14" t="s">
        <v>47</v>
      </c>
      <c r="H61" s="13"/>
      <c r="I61" s="13"/>
      <c r="J61" s="16"/>
      <c r="K61" s="14" t="s">
        <v>47</v>
      </c>
    </row>
    <row r="62" s="1" customFormat="1" ht="30" customHeight="1" spans="1:11">
      <c r="A62" s="11" t="s">
        <v>205</v>
      </c>
      <c r="B62" s="12" t="s">
        <v>100</v>
      </c>
      <c r="C62" s="12" t="s">
        <v>206</v>
      </c>
      <c r="D62" s="12" t="s">
        <v>207</v>
      </c>
      <c r="E62" s="12">
        <v>74.02</v>
      </c>
      <c r="F62" s="13">
        <f t="shared" si="0"/>
        <v>44.412</v>
      </c>
      <c r="G62" s="14" t="s">
        <v>47</v>
      </c>
      <c r="H62" s="13"/>
      <c r="I62" s="13"/>
      <c r="J62" s="16"/>
      <c r="K62" s="14" t="s">
        <v>47</v>
      </c>
    </row>
    <row r="63" s="1" customFormat="1" ht="30" customHeight="1" spans="1:11">
      <c r="A63" s="11" t="s">
        <v>208</v>
      </c>
      <c r="B63" s="12" t="s">
        <v>100</v>
      </c>
      <c r="C63" s="12" t="s">
        <v>209</v>
      </c>
      <c r="D63" s="12" t="s">
        <v>210</v>
      </c>
      <c r="E63" s="12">
        <v>74.15</v>
      </c>
      <c r="F63" s="13">
        <f t="shared" si="0"/>
        <v>44.49</v>
      </c>
      <c r="G63" s="14" t="s">
        <v>47</v>
      </c>
      <c r="H63" s="13"/>
      <c r="I63" s="13"/>
      <c r="J63" s="16"/>
      <c r="K63" s="14" t="s">
        <v>47</v>
      </c>
    </row>
    <row r="64" s="1" customFormat="1" ht="30" customHeight="1" spans="1:11">
      <c r="A64" s="11" t="s">
        <v>211</v>
      </c>
      <c r="B64" s="12" t="s">
        <v>100</v>
      </c>
      <c r="C64" s="12" t="s">
        <v>212</v>
      </c>
      <c r="D64" s="12" t="s">
        <v>213</v>
      </c>
      <c r="E64" s="12">
        <v>75.1</v>
      </c>
      <c r="F64" s="13">
        <f t="shared" si="0"/>
        <v>45.06</v>
      </c>
      <c r="G64" s="14" t="s">
        <v>47</v>
      </c>
      <c r="H64" s="13"/>
      <c r="I64" s="13"/>
      <c r="J64" s="16"/>
      <c r="K64" s="14" t="s">
        <v>47</v>
      </c>
    </row>
    <row r="65" s="1" customFormat="1" ht="30" customHeight="1" spans="1:11">
      <c r="A65" s="11" t="s">
        <v>214</v>
      </c>
      <c r="B65" s="12" t="s">
        <v>100</v>
      </c>
      <c r="C65" s="12" t="s">
        <v>215</v>
      </c>
      <c r="D65" s="12" t="s">
        <v>216</v>
      </c>
      <c r="E65" s="12">
        <v>78.19</v>
      </c>
      <c r="F65" s="13">
        <f t="shared" si="0"/>
        <v>46.914</v>
      </c>
      <c r="G65" s="14" t="s">
        <v>47</v>
      </c>
      <c r="H65" s="13"/>
      <c r="I65" s="13"/>
      <c r="J65" s="16"/>
      <c r="K65" s="14" t="s">
        <v>47</v>
      </c>
    </row>
    <row r="66" s="1" customFormat="1" ht="30" customHeight="1" spans="1:11">
      <c r="A66" s="11" t="s">
        <v>217</v>
      </c>
      <c r="B66" s="12" t="s">
        <v>100</v>
      </c>
      <c r="C66" s="12" t="s">
        <v>218</v>
      </c>
      <c r="D66" s="12" t="s">
        <v>219</v>
      </c>
      <c r="E66" s="12">
        <v>81.6</v>
      </c>
      <c r="F66" s="13">
        <f t="shared" si="0"/>
        <v>48.96</v>
      </c>
      <c r="G66" s="14" t="s">
        <v>47</v>
      </c>
      <c r="H66" s="13"/>
      <c r="I66" s="13"/>
      <c r="J66" s="16"/>
      <c r="K66" s="14" t="s">
        <v>47</v>
      </c>
    </row>
    <row r="67" s="1" customFormat="1" ht="30" customHeight="1" spans="1:11">
      <c r="A67" s="11" t="s">
        <v>16</v>
      </c>
      <c r="B67" s="12" t="s">
        <v>220</v>
      </c>
      <c r="C67" s="12" t="str">
        <f>"42282022071521045585798"</f>
        <v>42282022071521045585798</v>
      </c>
      <c r="D67" s="12" t="s">
        <v>221</v>
      </c>
      <c r="E67" s="12" t="s">
        <v>222</v>
      </c>
      <c r="F67" s="13"/>
      <c r="G67" s="14" t="s">
        <v>47</v>
      </c>
      <c r="H67" s="13"/>
      <c r="I67" s="13"/>
      <c r="J67" s="11"/>
      <c r="K67" s="14" t="s">
        <v>47</v>
      </c>
    </row>
    <row r="68" s="1" customFormat="1" ht="30" customHeight="1" spans="1:11">
      <c r="A68" s="11" t="s">
        <v>32</v>
      </c>
      <c r="B68" s="12" t="s">
        <v>223</v>
      </c>
      <c r="C68" s="12" t="str">
        <f>"422820220721172242111034"</f>
        <v>422820220721172242111034</v>
      </c>
      <c r="D68" s="12" t="s">
        <v>224</v>
      </c>
      <c r="E68" s="12" t="s">
        <v>222</v>
      </c>
      <c r="F68" s="13"/>
      <c r="G68" s="14" t="s">
        <v>47</v>
      </c>
      <c r="H68" s="13"/>
      <c r="I68" s="13"/>
      <c r="J68" s="11"/>
      <c r="K68" s="14" t="s">
        <v>47</v>
      </c>
    </row>
    <row r="69" s="1" customFormat="1" ht="30" customHeight="1" spans="1:11">
      <c r="A69" s="11" t="s">
        <v>36</v>
      </c>
      <c r="B69" s="12" t="s">
        <v>223</v>
      </c>
      <c r="C69" s="12" t="str">
        <f>"422820220724171546119676"</f>
        <v>422820220724171546119676</v>
      </c>
      <c r="D69" s="12" t="s">
        <v>225</v>
      </c>
      <c r="E69" s="12" t="s">
        <v>222</v>
      </c>
      <c r="F69" s="13"/>
      <c r="G69" s="14" t="s">
        <v>47</v>
      </c>
      <c r="H69" s="13"/>
      <c r="I69" s="13"/>
      <c r="J69" s="11"/>
      <c r="K69" s="14" t="s">
        <v>47</v>
      </c>
    </row>
    <row r="70" s="1" customFormat="1" ht="30" customHeight="1" spans="1:11">
      <c r="A70" s="11" t="s">
        <v>40</v>
      </c>
      <c r="B70" s="12" t="s">
        <v>223</v>
      </c>
      <c r="C70" s="12" t="str">
        <f>"422820220727161510179624"</f>
        <v>422820220727161510179624</v>
      </c>
      <c r="D70" s="12" t="s">
        <v>226</v>
      </c>
      <c r="E70" s="12" t="s">
        <v>222</v>
      </c>
      <c r="F70" s="13"/>
      <c r="G70" s="14" t="s">
        <v>47</v>
      </c>
      <c r="H70" s="13"/>
      <c r="I70" s="13"/>
      <c r="J70" s="11"/>
      <c r="K70" s="14" t="s">
        <v>47</v>
      </c>
    </row>
  </sheetData>
  <sortState ref="A27:K66">
    <sortCondition ref="I27:I66" descending="1"/>
  </sortState>
  <mergeCells count="1">
    <mergeCell ref="A1:K1"/>
  </mergeCells>
  <printOptions horizontalCentered="1"/>
  <pageMargins left="0.0784722222222222" right="0.0784722222222222" top="0.196527777777778" bottom="0.275" header="0.0784722222222222" footer="0.0388888888888889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2020-11-09T01:53:00Z</dcterms:created>
  <dcterms:modified xsi:type="dcterms:W3CDTF">2022-11-24T09:34:37Z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A557873422EE469EAA97C1D73414FEF3</vt:lpwstr>
  </property>
  <property fmtid="{D5CDD505-2E9C-101B-9397-08002B2CF9AE}" pid="4" name="KSOReadingLayout">
    <vt:bool>true</vt:bool>
  </property>
</Properties>
</file>