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" sheetId="1" r:id="rId1"/>
  </sheets>
  <definedNames>
    <definedName name="_xlnm._FilterDatabase" localSheetId="0" hidden="1">'1'!$B$1:$D$2</definedName>
    <definedName name="_xlnm.Print_Titles" localSheetId="0">'1'!$2:$2</definedName>
  </definedNames>
  <calcPr calcId="144525"/>
</workbook>
</file>

<file path=xl/sharedStrings.xml><?xml version="1.0" encoding="utf-8"?>
<sst xmlns="http://schemas.openxmlformats.org/spreadsheetml/2006/main" count="148" uniqueCount="67">
  <si>
    <t>2022年度萧县疾病预防控制中心公开招聘工作人员拟聘用人员名单（第一批）</t>
  </si>
  <si>
    <t>序号</t>
  </si>
  <si>
    <t>招聘单位</t>
  </si>
  <si>
    <t>岗位代码</t>
  </si>
  <si>
    <t>准考证号</t>
  </si>
  <si>
    <t>姓名</t>
  </si>
  <si>
    <t>毕业院校</t>
  </si>
  <si>
    <t>学历</t>
  </si>
  <si>
    <t>总成绩</t>
  </si>
  <si>
    <t>县疾病预防控制中心</t>
  </si>
  <si>
    <t>何旭立</t>
  </si>
  <si>
    <t>安徽卫生健康职业学院</t>
  </si>
  <si>
    <t>专科</t>
  </si>
  <si>
    <t>李缓</t>
  </si>
  <si>
    <t>安徽理工大学</t>
  </si>
  <si>
    <t>本科</t>
  </si>
  <si>
    <t>郑子文</t>
  </si>
  <si>
    <t>苏州卫生职业技术学院</t>
  </si>
  <si>
    <t>戴新帝</t>
  </si>
  <si>
    <t>蚌埠医学院</t>
  </si>
  <si>
    <t>宋婕</t>
  </si>
  <si>
    <t>滁州城市职业学院</t>
  </si>
  <si>
    <t>黄晓雨</t>
  </si>
  <si>
    <t>安庆医药高等专科学校</t>
  </si>
  <si>
    <t>夏芳芳</t>
  </si>
  <si>
    <t>孙志祥</t>
  </si>
  <si>
    <t>皖北卫生职业学院</t>
  </si>
  <si>
    <t>卞士玉</t>
  </si>
  <si>
    <t>合肥职业技术学院</t>
  </si>
  <si>
    <t>武佳欣</t>
  </si>
  <si>
    <t>孔思琳</t>
  </si>
  <si>
    <t>山东省第一医科大学</t>
  </si>
  <si>
    <t>李文素</t>
  </si>
  <si>
    <t>皖南医学院</t>
  </si>
  <si>
    <t>周维洋</t>
  </si>
  <si>
    <t>安徽医学高等专科学校</t>
  </si>
  <si>
    <t>邸倩</t>
  </si>
  <si>
    <t>菏泽医学专科学校</t>
  </si>
  <si>
    <t>梁宇菲</t>
  </si>
  <si>
    <t>蒋婷</t>
  </si>
  <si>
    <t>山东杏林职业技术学院</t>
  </si>
  <si>
    <t>吴艳芳</t>
  </si>
  <si>
    <t>林娜</t>
  </si>
  <si>
    <t>安徽中医药高等专科学校</t>
  </si>
  <si>
    <t>张咏琪</t>
  </si>
  <si>
    <t>商洛学院</t>
  </si>
  <si>
    <t>祖歌</t>
  </si>
  <si>
    <t>江西卫生职业学院</t>
  </si>
  <si>
    <t>彭娜娜</t>
  </si>
  <si>
    <t>马铭悦</t>
  </si>
  <si>
    <t>安徽中医药大学</t>
  </si>
  <si>
    <t>万玉琼</t>
  </si>
  <si>
    <t>淮北职业技术学院</t>
  </si>
  <si>
    <t>万穗穗</t>
  </si>
  <si>
    <t>崔天宇</t>
  </si>
  <si>
    <t>李净洁</t>
  </si>
  <si>
    <t>国家开放大学</t>
  </si>
  <si>
    <t>梁梅</t>
  </si>
  <si>
    <t>董雨柔</t>
  </si>
  <si>
    <t>李聪</t>
  </si>
  <si>
    <t>铜陵职业技术学院</t>
  </si>
  <si>
    <t>吴思委</t>
  </si>
  <si>
    <t>王琨予</t>
  </si>
  <si>
    <t>王盼</t>
  </si>
  <si>
    <t>李阳</t>
  </si>
  <si>
    <t>上海健康医学院</t>
  </si>
  <si>
    <t>陈俐如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</si>
</sst>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ajor"/>
    </font>
    <font>
      <b/>
      <sz val="16"/>
      <name val="宋体"/>
      <charset val="134"/>
      <scheme val="minor"/>
    </font>
    <font>
      <b/>
      <sz val="1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Q53"/>
  <sheetViews>
    <sheetView tabSelected="1" workbookViewId="0">
      <selection activeCell="J13" sqref="J13"/>
    </sheetView>
  </sheetViews>
  <sheetFormatPr defaultColWidth="9" defaultRowHeight="13.5"/>
  <cols>
    <col min="1" max="1" width="6.875" style="4" customWidth="1"/>
    <col min="2" max="2" width="22.125" style="4" customWidth="1"/>
    <col min="3" max="3" width="14.25" style="4" customWidth="1"/>
    <col min="4" max="4" width="18.225" style="4" customWidth="1"/>
    <col min="5" max="5" width="13" style="4" customWidth="1"/>
    <col min="6" max="6" width="26" style="4" customWidth="1"/>
    <col min="7" max="7" width="11.125" style="4" customWidth="1"/>
    <col min="8" max="8" width="12.75" style="4" customWidth="1"/>
    <col min="9" max="9" width="9" style="1"/>
    <col min="10" max="14" width="20.625" style="1" customWidth="1"/>
    <col min="15" max="16364" width="9" style="1"/>
    <col min="16365" max="16365" width="9" style="5"/>
    <col min="16366" max="16384" width="9" style="1"/>
  </cols>
  <sheetData>
    <row r="1" s="1" customFormat="1" ht="50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1" customFormat="1" ht="30" customHeight="1" spans="1:8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2" customFormat="1" ht="15" customHeight="1" spans="1:8">
      <c r="A3" s="10">
        <v>1</v>
      </c>
      <c r="B3" s="10" t="s">
        <v>9</v>
      </c>
      <c r="C3" s="10">
        <v>220202</v>
      </c>
      <c r="D3" s="11" t="str">
        <f>"2209180112"</f>
        <v>2209180112</v>
      </c>
      <c r="E3" s="11" t="s">
        <v>10</v>
      </c>
      <c r="F3" s="10" t="s">
        <v>11</v>
      </c>
      <c r="G3" s="10" t="s">
        <v>12</v>
      </c>
      <c r="H3" s="12">
        <v>71.204</v>
      </c>
    </row>
    <row r="4" s="2" customFormat="1" ht="15" customHeight="1" spans="1:8">
      <c r="A4" s="10">
        <v>2</v>
      </c>
      <c r="B4" s="10" t="s">
        <v>9</v>
      </c>
      <c r="C4" s="10">
        <v>220202</v>
      </c>
      <c r="D4" s="11" t="str">
        <f>"2209180428"</f>
        <v>2209180428</v>
      </c>
      <c r="E4" s="11" t="s">
        <v>13</v>
      </c>
      <c r="F4" s="10" t="s">
        <v>14</v>
      </c>
      <c r="G4" s="10" t="s">
        <v>15</v>
      </c>
      <c r="H4" s="12">
        <v>70.756</v>
      </c>
    </row>
    <row r="5" s="2" customFormat="1" ht="15" customHeight="1" spans="1:8">
      <c r="A5" s="10">
        <v>3</v>
      </c>
      <c r="B5" s="10" t="s">
        <v>9</v>
      </c>
      <c r="C5" s="10">
        <v>220202</v>
      </c>
      <c r="D5" s="11" t="str">
        <f>"2209180424"</f>
        <v>2209180424</v>
      </c>
      <c r="E5" s="11" t="s">
        <v>16</v>
      </c>
      <c r="F5" s="10" t="s">
        <v>17</v>
      </c>
      <c r="G5" s="10" t="s">
        <v>12</v>
      </c>
      <c r="H5" s="12">
        <v>70.728</v>
      </c>
    </row>
    <row r="6" s="2" customFormat="1" ht="15" customHeight="1" spans="1:8">
      <c r="A6" s="10">
        <v>4</v>
      </c>
      <c r="B6" s="10" t="s">
        <v>9</v>
      </c>
      <c r="C6" s="10">
        <v>220202</v>
      </c>
      <c r="D6" s="11" t="str">
        <f>"2209180310"</f>
        <v>2209180310</v>
      </c>
      <c r="E6" s="11" t="s">
        <v>18</v>
      </c>
      <c r="F6" s="10" t="s">
        <v>19</v>
      </c>
      <c r="G6" s="10" t="s">
        <v>12</v>
      </c>
      <c r="H6" s="12">
        <v>70.44</v>
      </c>
    </row>
    <row r="7" s="2" customFormat="1" ht="15" customHeight="1" spans="1:8">
      <c r="A7" s="10">
        <v>5</v>
      </c>
      <c r="B7" s="10" t="s">
        <v>9</v>
      </c>
      <c r="C7" s="10">
        <v>220202</v>
      </c>
      <c r="D7" s="11" t="str">
        <f>"2209180527"</f>
        <v>2209180527</v>
      </c>
      <c r="E7" s="11" t="s">
        <v>20</v>
      </c>
      <c r="F7" s="10" t="s">
        <v>21</v>
      </c>
      <c r="G7" s="10" t="s">
        <v>12</v>
      </c>
      <c r="H7" s="12">
        <v>70.332</v>
      </c>
    </row>
    <row r="8" s="2" customFormat="1" ht="15" customHeight="1" spans="1:8">
      <c r="A8" s="10">
        <v>6</v>
      </c>
      <c r="B8" s="10" t="s">
        <v>9</v>
      </c>
      <c r="C8" s="10">
        <v>220202</v>
      </c>
      <c r="D8" s="11" t="str">
        <f>"2209180416"</f>
        <v>2209180416</v>
      </c>
      <c r="E8" s="11" t="s">
        <v>22</v>
      </c>
      <c r="F8" s="10" t="s">
        <v>23</v>
      </c>
      <c r="G8" s="10" t="s">
        <v>12</v>
      </c>
      <c r="H8" s="12">
        <v>70.232</v>
      </c>
    </row>
    <row r="9" s="2" customFormat="1" ht="15" customHeight="1" spans="1:8">
      <c r="A9" s="10">
        <v>7</v>
      </c>
      <c r="B9" s="10" t="s">
        <v>9</v>
      </c>
      <c r="C9" s="10">
        <v>220202</v>
      </c>
      <c r="D9" s="11" t="str">
        <f>"2209180616"</f>
        <v>2209180616</v>
      </c>
      <c r="E9" s="11" t="s">
        <v>24</v>
      </c>
      <c r="F9" s="10" t="s">
        <v>21</v>
      </c>
      <c r="G9" s="10" t="s">
        <v>12</v>
      </c>
      <c r="H9" s="12">
        <v>70.176</v>
      </c>
    </row>
    <row r="10" s="2" customFormat="1" ht="15" customHeight="1" spans="1:8">
      <c r="A10" s="10">
        <v>8</v>
      </c>
      <c r="B10" s="10" t="s">
        <v>9</v>
      </c>
      <c r="C10" s="10">
        <v>220202</v>
      </c>
      <c r="D10" s="11" t="str">
        <f>"2209180307"</f>
        <v>2209180307</v>
      </c>
      <c r="E10" s="11" t="s">
        <v>25</v>
      </c>
      <c r="F10" s="10" t="s">
        <v>26</v>
      </c>
      <c r="G10" s="10" t="s">
        <v>12</v>
      </c>
      <c r="H10" s="12">
        <v>69.324</v>
      </c>
    </row>
    <row r="11" s="2" customFormat="1" ht="15" customHeight="1" spans="1:8">
      <c r="A11" s="10">
        <v>9</v>
      </c>
      <c r="B11" s="10" t="s">
        <v>9</v>
      </c>
      <c r="C11" s="10">
        <v>220202</v>
      </c>
      <c r="D11" s="11" t="str">
        <f>"2209180211"</f>
        <v>2209180211</v>
      </c>
      <c r="E11" s="11" t="s">
        <v>27</v>
      </c>
      <c r="F11" s="10" t="s">
        <v>28</v>
      </c>
      <c r="G11" s="10" t="s">
        <v>12</v>
      </c>
      <c r="H11" s="12">
        <v>68.76</v>
      </c>
    </row>
    <row r="12" s="2" customFormat="1" ht="15" customHeight="1" spans="1:8">
      <c r="A12" s="10">
        <v>10</v>
      </c>
      <c r="B12" s="10" t="s">
        <v>9</v>
      </c>
      <c r="C12" s="10">
        <v>220202</v>
      </c>
      <c r="D12" s="11">
        <v>2209180623</v>
      </c>
      <c r="E12" s="11" t="s">
        <v>29</v>
      </c>
      <c r="F12" s="10" t="s">
        <v>28</v>
      </c>
      <c r="G12" s="10" t="s">
        <v>12</v>
      </c>
      <c r="H12" s="12">
        <v>68.74</v>
      </c>
    </row>
    <row r="13" s="2" customFormat="1" ht="15" customHeight="1" spans="1:8">
      <c r="A13" s="10">
        <v>11</v>
      </c>
      <c r="B13" s="10" t="s">
        <v>9</v>
      </c>
      <c r="C13" s="10">
        <v>220203</v>
      </c>
      <c r="D13" s="11" t="str">
        <f>"2209180924"</f>
        <v>2209180924</v>
      </c>
      <c r="E13" s="11" t="s">
        <v>30</v>
      </c>
      <c r="F13" s="10" t="s">
        <v>31</v>
      </c>
      <c r="G13" s="10" t="s">
        <v>15</v>
      </c>
      <c r="H13" s="12">
        <v>73.98</v>
      </c>
    </row>
    <row r="14" s="2" customFormat="1" ht="15" customHeight="1" spans="1:8">
      <c r="A14" s="10">
        <v>12</v>
      </c>
      <c r="B14" s="10" t="s">
        <v>9</v>
      </c>
      <c r="C14" s="10">
        <v>220203</v>
      </c>
      <c r="D14" s="11" t="str">
        <f>"2209180915"</f>
        <v>2209180915</v>
      </c>
      <c r="E14" s="11" t="s">
        <v>32</v>
      </c>
      <c r="F14" s="10" t="s">
        <v>33</v>
      </c>
      <c r="G14" s="10" t="s">
        <v>15</v>
      </c>
      <c r="H14" s="12">
        <v>69.98</v>
      </c>
    </row>
    <row r="15" s="2" customFormat="1" ht="15" customHeight="1" spans="1:8">
      <c r="A15" s="10">
        <v>13</v>
      </c>
      <c r="B15" s="10" t="s">
        <v>9</v>
      </c>
      <c r="C15" s="10">
        <v>220203</v>
      </c>
      <c r="D15" s="11" t="str">
        <f>"2209180724"</f>
        <v>2209180724</v>
      </c>
      <c r="E15" s="11" t="s">
        <v>34</v>
      </c>
      <c r="F15" s="10" t="s">
        <v>35</v>
      </c>
      <c r="G15" s="10" t="s">
        <v>12</v>
      </c>
      <c r="H15" s="12">
        <v>69.864</v>
      </c>
    </row>
    <row r="16" s="2" customFormat="1" ht="15" customHeight="1" spans="1:8">
      <c r="A16" s="10">
        <v>14</v>
      </c>
      <c r="B16" s="10" t="s">
        <v>9</v>
      </c>
      <c r="C16" s="10">
        <v>220203</v>
      </c>
      <c r="D16" s="11" t="str">
        <f>"2209180626"</f>
        <v>2209180626</v>
      </c>
      <c r="E16" s="11" t="s">
        <v>36</v>
      </c>
      <c r="F16" s="10" t="s">
        <v>37</v>
      </c>
      <c r="G16" s="10" t="s">
        <v>12</v>
      </c>
      <c r="H16" s="12">
        <v>69.508</v>
      </c>
    </row>
    <row r="17" s="2" customFormat="1" ht="15" customHeight="1" spans="1:8">
      <c r="A17" s="10">
        <v>15</v>
      </c>
      <c r="B17" s="10" t="s">
        <v>9</v>
      </c>
      <c r="C17" s="10">
        <v>220203</v>
      </c>
      <c r="D17" s="11" t="str">
        <f>"2209180817"</f>
        <v>2209180817</v>
      </c>
      <c r="E17" s="11" t="s">
        <v>38</v>
      </c>
      <c r="F17" s="10" t="s">
        <v>11</v>
      </c>
      <c r="G17" s="10" t="s">
        <v>12</v>
      </c>
      <c r="H17" s="12">
        <v>69.056</v>
      </c>
    </row>
    <row r="18" s="2" customFormat="1" ht="15" customHeight="1" spans="1:8">
      <c r="A18" s="10">
        <v>16</v>
      </c>
      <c r="B18" s="10" t="s">
        <v>9</v>
      </c>
      <c r="C18" s="10">
        <v>220203</v>
      </c>
      <c r="D18" s="11" t="str">
        <f>"2209180928"</f>
        <v>2209180928</v>
      </c>
      <c r="E18" s="11" t="s">
        <v>39</v>
      </c>
      <c r="F18" s="10" t="s">
        <v>40</v>
      </c>
      <c r="G18" s="10" t="s">
        <v>12</v>
      </c>
      <c r="H18" s="12">
        <v>68.404</v>
      </c>
    </row>
    <row r="19" s="2" customFormat="1" ht="15" customHeight="1" spans="1:8">
      <c r="A19" s="10">
        <v>17</v>
      </c>
      <c r="B19" s="10" t="s">
        <v>9</v>
      </c>
      <c r="C19" s="10">
        <v>220203</v>
      </c>
      <c r="D19" s="11">
        <v>2209181014</v>
      </c>
      <c r="E19" s="11" t="s">
        <v>41</v>
      </c>
      <c r="F19" s="10" t="s">
        <v>35</v>
      </c>
      <c r="G19" s="10" t="s">
        <v>12</v>
      </c>
      <c r="H19" s="12">
        <v>68.12</v>
      </c>
    </row>
    <row r="20" s="2" customFormat="1" ht="15" customHeight="1" spans="1:8">
      <c r="A20" s="10">
        <v>18</v>
      </c>
      <c r="B20" s="10" t="s">
        <v>9</v>
      </c>
      <c r="C20" s="10">
        <v>220204</v>
      </c>
      <c r="D20" s="11" t="str">
        <f>"2209182721"</f>
        <v>2209182721</v>
      </c>
      <c r="E20" s="11" t="s">
        <v>42</v>
      </c>
      <c r="F20" s="10" t="s">
        <v>43</v>
      </c>
      <c r="G20" s="10" t="s">
        <v>12</v>
      </c>
      <c r="H20" s="12">
        <v>74.356</v>
      </c>
    </row>
    <row r="21" s="2" customFormat="1" ht="15" customHeight="1" spans="1:8">
      <c r="A21" s="10">
        <v>19</v>
      </c>
      <c r="B21" s="10" t="s">
        <v>9</v>
      </c>
      <c r="C21" s="10">
        <v>220204</v>
      </c>
      <c r="D21" s="11" t="str">
        <f>"2209182820"</f>
        <v>2209182820</v>
      </c>
      <c r="E21" s="11" t="s">
        <v>44</v>
      </c>
      <c r="F21" s="10" t="s">
        <v>45</v>
      </c>
      <c r="G21" s="10" t="s">
        <v>15</v>
      </c>
      <c r="H21" s="12">
        <v>72.708</v>
      </c>
    </row>
    <row r="22" s="2" customFormat="1" ht="15" customHeight="1" spans="1:8">
      <c r="A22" s="10">
        <v>20</v>
      </c>
      <c r="B22" s="10" t="s">
        <v>9</v>
      </c>
      <c r="C22" s="10">
        <v>220204</v>
      </c>
      <c r="D22" s="11" t="str">
        <f>"2209182422"</f>
        <v>2209182422</v>
      </c>
      <c r="E22" s="11" t="s">
        <v>46</v>
      </c>
      <c r="F22" s="10" t="s">
        <v>47</v>
      </c>
      <c r="G22" s="10" t="s">
        <v>12</v>
      </c>
      <c r="H22" s="12">
        <v>72.28</v>
      </c>
    </row>
    <row r="23" s="2" customFormat="1" ht="15" customHeight="1" spans="1:8">
      <c r="A23" s="10">
        <v>21</v>
      </c>
      <c r="B23" s="10" t="s">
        <v>9</v>
      </c>
      <c r="C23" s="10">
        <v>220204</v>
      </c>
      <c r="D23" s="11" t="str">
        <f>"2209181117"</f>
        <v>2209181117</v>
      </c>
      <c r="E23" s="11" t="s">
        <v>48</v>
      </c>
      <c r="F23" s="10" t="s">
        <v>33</v>
      </c>
      <c r="G23" s="10" t="s">
        <v>15</v>
      </c>
      <c r="H23" s="12">
        <v>72.248</v>
      </c>
    </row>
    <row r="24" s="2" customFormat="1" ht="15" customHeight="1" spans="1:8">
      <c r="A24" s="10">
        <v>22</v>
      </c>
      <c r="B24" s="10" t="s">
        <v>9</v>
      </c>
      <c r="C24" s="10">
        <v>220204</v>
      </c>
      <c r="D24" s="11" t="str">
        <f>"2209182514"</f>
        <v>2209182514</v>
      </c>
      <c r="E24" s="11" t="s">
        <v>49</v>
      </c>
      <c r="F24" s="10" t="s">
        <v>50</v>
      </c>
      <c r="G24" s="10" t="s">
        <v>12</v>
      </c>
      <c r="H24" s="12">
        <v>72.036</v>
      </c>
    </row>
    <row r="25" s="2" customFormat="1" ht="15" customHeight="1" spans="1:8">
      <c r="A25" s="10">
        <v>23</v>
      </c>
      <c r="B25" s="10" t="s">
        <v>9</v>
      </c>
      <c r="C25" s="10">
        <v>220204</v>
      </c>
      <c r="D25" s="11">
        <v>2209183214</v>
      </c>
      <c r="E25" s="11" t="s">
        <v>51</v>
      </c>
      <c r="F25" s="10" t="s">
        <v>52</v>
      </c>
      <c r="G25" s="10" t="s">
        <v>12</v>
      </c>
      <c r="H25" s="12">
        <v>71.41</v>
      </c>
    </row>
    <row r="26" s="2" customFormat="1" ht="15" customHeight="1" spans="1:8">
      <c r="A26" s="10">
        <v>24</v>
      </c>
      <c r="B26" s="10" t="s">
        <v>9</v>
      </c>
      <c r="C26" s="10">
        <v>220204</v>
      </c>
      <c r="D26" s="11" t="str">
        <f>"2209182627"</f>
        <v>2209182627</v>
      </c>
      <c r="E26" s="11" t="s">
        <v>53</v>
      </c>
      <c r="F26" s="10" t="s">
        <v>26</v>
      </c>
      <c r="G26" s="10" t="s">
        <v>12</v>
      </c>
      <c r="H26" s="12">
        <v>71.272</v>
      </c>
    </row>
    <row r="27" s="2" customFormat="1" ht="15" customHeight="1" spans="1:8">
      <c r="A27" s="10">
        <v>25</v>
      </c>
      <c r="B27" s="10" t="s">
        <v>9</v>
      </c>
      <c r="C27" s="10">
        <v>220204</v>
      </c>
      <c r="D27" s="11" t="str">
        <f>"2209182222"</f>
        <v>2209182222</v>
      </c>
      <c r="E27" s="11" t="s">
        <v>54</v>
      </c>
      <c r="F27" s="10" t="s">
        <v>35</v>
      </c>
      <c r="G27" s="10" t="s">
        <v>12</v>
      </c>
      <c r="H27" s="12">
        <v>71.18</v>
      </c>
    </row>
    <row r="28" s="2" customFormat="1" ht="15" customHeight="1" spans="1:8">
      <c r="A28" s="10">
        <v>26</v>
      </c>
      <c r="B28" s="10" t="s">
        <v>9</v>
      </c>
      <c r="C28" s="10">
        <v>220204</v>
      </c>
      <c r="D28" s="11" t="str">
        <f>"2209182516"</f>
        <v>2209182516</v>
      </c>
      <c r="E28" s="11" t="s">
        <v>55</v>
      </c>
      <c r="F28" s="10" t="s">
        <v>56</v>
      </c>
      <c r="G28" s="10" t="s">
        <v>15</v>
      </c>
      <c r="H28" s="12">
        <v>71</v>
      </c>
    </row>
    <row r="29" s="2" customFormat="1" ht="15" customHeight="1" spans="1:8">
      <c r="A29" s="10">
        <v>27</v>
      </c>
      <c r="B29" s="10" t="s">
        <v>9</v>
      </c>
      <c r="C29" s="10">
        <v>220204</v>
      </c>
      <c r="D29" s="11" t="str">
        <f>"2209182229"</f>
        <v>2209182229</v>
      </c>
      <c r="E29" s="11" t="s">
        <v>57</v>
      </c>
      <c r="F29" s="10" t="s">
        <v>14</v>
      </c>
      <c r="G29" s="10" t="s">
        <v>15</v>
      </c>
      <c r="H29" s="12">
        <v>70.94</v>
      </c>
    </row>
    <row r="30" s="3" customFormat="1" ht="15" customHeight="1" spans="1:16371">
      <c r="A30" s="10">
        <v>28</v>
      </c>
      <c r="B30" s="10" t="s">
        <v>9</v>
      </c>
      <c r="C30" s="10">
        <v>220204</v>
      </c>
      <c r="D30" s="13" t="str">
        <f>"2209182214"</f>
        <v>2209182214</v>
      </c>
      <c r="E30" s="13" t="str">
        <f>"王倩"</f>
        <v>王倩</v>
      </c>
      <c r="F30" s="13" t="s">
        <v>35</v>
      </c>
      <c r="G30" s="13" t="s">
        <v>12</v>
      </c>
      <c r="H30" s="14">
        <v>70.88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L30" s="16"/>
      <c r="XEM30" s="16"/>
      <c r="XEN30" s="16"/>
      <c r="XEO30" s="16"/>
      <c r="XEP30" s="16"/>
      <c r="XEQ30" s="16"/>
    </row>
    <row r="31" s="3" customFormat="1" ht="15" customHeight="1" spans="1:16371">
      <c r="A31" s="10">
        <v>29</v>
      </c>
      <c r="B31" s="10" t="s">
        <v>9</v>
      </c>
      <c r="C31" s="10">
        <v>220204</v>
      </c>
      <c r="D31" s="11" t="str">
        <f>"2209182730"</f>
        <v>2209182730</v>
      </c>
      <c r="E31" s="11" t="s">
        <v>58</v>
      </c>
      <c r="F31" s="13" t="s">
        <v>19</v>
      </c>
      <c r="G31" s="13" t="s">
        <v>15</v>
      </c>
      <c r="H31" s="14">
        <v>70.432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L31" s="16"/>
      <c r="XEM31" s="16"/>
      <c r="XEN31" s="16"/>
      <c r="XEO31" s="16"/>
      <c r="XEP31" s="16"/>
      <c r="XEQ31" s="16"/>
    </row>
    <row r="32" s="3" customFormat="1" ht="15" customHeight="1" spans="1:16371">
      <c r="A32" s="10">
        <v>30</v>
      </c>
      <c r="B32" s="10" t="s">
        <v>9</v>
      </c>
      <c r="C32" s="10">
        <v>220204</v>
      </c>
      <c r="D32" s="11" t="str">
        <f>"2209181230"</f>
        <v>2209181230</v>
      </c>
      <c r="E32" s="11" t="s">
        <v>59</v>
      </c>
      <c r="F32" s="13" t="s">
        <v>60</v>
      </c>
      <c r="G32" s="13" t="s">
        <v>12</v>
      </c>
      <c r="H32" s="14">
        <v>70.388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L32" s="16"/>
      <c r="XEM32" s="16"/>
      <c r="XEN32" s="16"/>
      <c r="XEO32" s="16"/>
      <c r="XEP32" s="16"/>
      <c r="XEQ32" s="16"/>
    </row>
    <row r="33" s="3" customFormat="1" ht="15" customHeight="1" spans="1:16371">
      <c r="A33" s="10">
        <v>31</v>
      </c>
      <c r="B33" s="10" t="s">
        <v>9</v>
      </c>
      <c r="C33" s="10">
        <v>220204</v>
      </c>
      <c r="D33" s="11" t="str">
        <f>"2209181408"</f>
        <v>2209181408</v>
      </c>
      <c r="E33" s="11" t="s">
        <v>61</v>
      </c>
      <c r="F33" s="13" t="s">
        <v>23</v>
      </c>
      <c r="G33" s="13" t="s">
        <v>12</v>
      </c>
      <c r="H33" s="14">
        <v>70.204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L33" s="16"/>
      <c r="XEM33" s="16"/>
      <c r="XEN33" s="16"/>
      <c r="XEO33" s="16"/>
      <c r="XEP33" s="16"/>
      <c r="XEQ33" s="16"/>
    </row>
    <row r="34" s="3" customFormat="1" ht="15" customHeight="1" spans="1:16371">
      <c r="A34" s="10">
        <v>32</v>
      </c>
      <c r="B34" s="10" t="s">
        <v>9</v>
      </c>
      <c r="C34" s="10">
        <v>220204</v>
      </c>
      <c r="D34" s="11">
        <v>2209181529</v>
      </c>
      <c r="E34" s="11" t="s">
        <v>62</v>
      </c>
      <c r="F34" s="13" t="s">
        <v>52</v>
      </c>
      <c r="G34" s="13" t="s">
        <v>12</v>
      </c>
      <c r="H34" s="14">
        <v>70.06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L34" s="16"/>
      <c r="XEM34" s="16"/>
      <c r="XEN34" s="16"/>
      <c r="XEO34" s="16"/>
      <c r="XEP34" s="16"/>
      <c r="XEQ34" s="16"/>
    </row>
    <row r="35" s="3" customFormat="1" ht="15" customHeight="1" spans="1:16371">
      <c r="A35" s="10">
        <v>33</v>
      </c>
      <c r="B35" s="10" t="s">
        <v>9</v>
      </c>
      <c r="C35" s="10">
        <v>220204</v>
      </c>
      <c r="D35" s="11">
        <v>2209182012</v>
      </c>
      <c r="E35" s="11" t="s">
        <v>63</v>
      </c>
      <c r="F35" s="13" t="s">
        <v>14</v>
      </c>
      <c r="G35" s="13" t="s">
        <v>15</v>
      </c>
      <c r="H35" s="14">
        <v>69.74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L35" s="16"/>
      <c r="XEM35" s="16"/>
      <c r="XEN35" s="16"/>
      <c r="XEO35" s="16"/>
      <c r="XEP35" s="16"/>
      <c r="XEQ35" s="16"/>
    </row>
    <row r="36" s="3" customFormat="1" ht="15" customHeight="1" spans="1:16371">
      <c r="A36" s="10">
        <v>34</v>
      </c>
      <c r="B36" s="10" t="s">
        <v>9</v>
      </c>
      <c r="C36" s="10">
        <v>220205</v>
      </c>
      <c r="D36" s="11" t="str">
        <f>"2209183215"</f>
        <v>2209183215</v>
      </c>
      <c r="E36" s="11" t="s">
        <v>64</v>
      </c>
      <c r="F36" s="13" t="s">
        <v>65</v>
      </c>
      <c r="G36" s="13" t="s">
        <v>12</v>
      </c>
      <c r="H36" s="14">
        <v>74.56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L36" s="16"/>
      <c r="XEM36" s="16"/>
      <c r="XEN36" s="16"/>
      <c r="XEO36" s="16"/>
      <c r="XEP36" s="16"/>
      <c r="XEQ36" s="16"/>
    </row>
    <row r="37" s="3" customFormat="1" ht="15" customHeight="1" spans="1:16371">
      <c r="A37" s="10">
        <v>35</v>
      </c>
      <c r="B37" s="10" t="s">
        <v>9</v>
      </c>
      <c r="C37" s="10">
        <v>220205</v>
      </c>
      <c r="D37" s="11" t="str">
        <f>"2209183421"</f>
        <v>2209183421</v>
      </c>
      <c r="E37" s="11" t="s">
        <v>66</v>
      </c>
      <c r="F37" s="13" t="s">
        <v>28</v>
      </c>
      <c r="G37" s="13" t="s">
        <v>12</v>
      </c>
      <c r="H37" s="14">
        <v>72.276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L37" s="16"/>
      <c r="XEM37" s="16"/>
      <c r="XEN37" s="16"/>
      <c r="XEO37" s="16"/>
      <c r="XEP37" s="16"/>
      <c r="XEQ37" s="16"/>
    </row>
    <row r="38" s="3" customFormat="1" ht="15" customHeight="1" spans="1:16371">
      <c r="A38" s="15"/>
      <c r="B38" s="15"/>
      <c r="C38" s="15"/>
      <c r="D38" s="15"/>
      <c r="E38" s="15"/>
      <c r="F38" s="15"/>
      <c r="G38" s="15"/>
      <c r="H38" s="1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L38" s="16"/>
      <c r="XEM38" s="16"/>
      <c r="XEN38" s="16"/>
      <c r="XEO38" s="16"/>
      <c r="XEP38" s="16"/>
      <c r="XEQ38" s="16"/>
    </row>
    <row r="39" s="3" customFormat="1" ht="15" customHeight="1" spans="1:16371">
      <c r="A39" s="15"/>
      <c r="B39" s="15"/>
      <c r="C39" s="15"/>
      <c r="D39" s="15"/>
      <c r="E39" s="15"/>
      <c r="F39" s="15"/>
      <c r="G39" s="15"/>
      <c r="H39" s="1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L39" s="16"/>
      <c r="XEM39" s="16"/>
      <c r="XEN39" s="16"/>
      <c r="XEO39" s="16"/>
      <c r="XEP39" s="16"/>
      <c r="XEQ39" s="16"/>
    </row>
    <row r="40" s="3" customFormat="1" ht="15" customHeight="1" spans="1:16371">
      <c r="A40" s="15"/>
      <c r="B40" s="15"/>
      <c r="C40" s="15"/>
      <c r="D40" s="15"/>
      <c r="E40" s="15"/>
      <c r="F40" s="15"/>
      <c r="G40" s="15"/>
      <c r="H40" s="1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L40" s="16"/>
      <c r="XEM40" s="16"/>
      <c r="XEN40" s="16"/>
      <c r="XEO40" s="16"/>
      <c r="XEP40" s="16"/>
      <c r="XEQ40" s="16"/>
    </row>
    <row r="41" s="3" customFormat="1" ht="15" customHeight="1" spans="1:16371">
      <c r="A41" s="15"/>
      <c r="B41" s="15"/>
      <c r="C41" s="15"/>
      <c r="D41" s="15"/>
      <c r="E41" s="15"/>
      <c r="F41" s="15"/>
      <c r="G41" s="15"/>
      <c r="H41" s="1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L41" s="16"/>
      <c r="XEM41" s="16"/>
      <c r="XEN41" s="16"/>
      <c r="XEO41" s="16"/>
      <c r="XEP41" s="16"/>
      <c r="XEQ41" s="16"/>
    </row>
    <row r="42" s="3" customFormat="1" ht="15" customHeight="1" spans="1:16371">
      <c r="A42" s="15"/>
      <c r="B42" s="15"/>
      <c r="C42" s="15"/>
      <c r="D42" s="15"/>
      <c r="E42" s="15"/>
      <c r="F42" s="15"/>
      <c r="G42" s="15"/>
      <c r="H42" s="1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L42" s="16"/>
      <c r="XEM42" s="16"/>
      <c r="XEN42" s="16"/>
      <c r="XEO42" s="16"/>
      <c r="XEP42" s="16"/>
      <c r="XEQ42" s="16"/>
    </row>
    <row r="43" s="3" customFormat="1" ht="15" customHeight="1" spans="1:16371">
      <c r="A43" s="15"/>
      <c r="B43" s="15"/>
      <c r="C43" s="15"/>
      <c r="D43" s="15"/>
      <c r="E43" s="15"/>
      <c r="F43" s="15"/>
      <c r="G43" s="15"/>
      <c r="H43" s="1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L43" s="16"/>
      <c r="XEM43" s="16"/>
      <c r="XEN43" s="16"/>
      <c r="XEO43" s="16"/>
      <c r="XEP43" s="16"/>
      <c r="XEQ43" s="16"/>
    </row>
    <row r="44" s="3" customFormat="1" ht="15" customHeight="1" spans="1:16371">
      <c r="A44" s="15"/>
      <c r="B44" s="15"/>
      <c r="C44" s="15"/>
      <c r="D44" s="15"/>
      <c r="E44" s="15"/>
      <c r="F44" s="15"/>
      <c r="G44" s="15"/>
      <c r="H44" s="1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L44" s="16"/>
      <c r="XEM44" s="16"/>
      <c r="XEN44" s="16"/>
      <c r="XEO44" s="16"/>
      <c r="XEP44" s="16"/>
      <c r="XEQ44" s="16"/>
    </row>
    <row r="45" s="3" customFormat="1" ht="15" customHeight="1" spans="1:16371">
      <c r="A45" s="15"/>
      <c r="B45" s="15"/>
      <c r="C45" s="15"/>
      <c r="D45" s="15"/>
      <c r="E45" s="15"/>
      <c r="F45" s="15"/>
      <c r="G45" s="15"/>
      <c r="H45" s="1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L45" s="16"/>
      <c r="XEM45" s="16"/>
      <c r="XEN45" s="16"/>
      <c r="XEO45" s="16"/>
      <c r="XEP45" s="16"/>
      <c r="XEQ45" s="16"/>
    </row>
    <row r="46" s="3" customFormat="1" ht="15" customHeight="1" spans="1:16371">
      <c r="A46" s="15"/>
      <c r="B46" s="15"/>
      <c r="C46" s="15"/>
      <c r="D46" s="15"/>
      <c r="E46" s="15"/>
      <c r="F46" s="15"/>
      <c r="G46" s="15"/>
      <c r="H46" s="1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L46" s="16"/>
      <c r="XEM46" s="16"/>
      <c r="XEN46" s="16"/>
      <c r="XEO46" s="16"/>
      <c r="XEP46" s="16"/>
      <c r="XEQ46" s="16"/>
    </row>
    <row r="47" s="3" customFormat="1" ht="15" customHeight="1" spans="1:16371">
      <c r="A47" s="15"/>
      <c r="B47" s="15"/>
      <c r="C47" s="15"/>
      <c r="D47" s="15"/>
      <c r="E47" s="15"/>
      <c r="F47" s="15"/>
      <c r="G47" s="15"/>
      <c r="H47" s="1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L47" s="16"/>
      <c r="XEM47" s="16"/>
      <c r="XEN47" s="16"/>
      <c r="XEO47" s="16"/>
      <c r="XEP47" s="16"/>
      <c r="XEQ47" s="16"/>
    </row>
    <row r="48" s="3" customFormat="1" ht="15" customHeight="1" spans="1:16371">
      <c r="A48" s="15"/>
      <c r="B48" s="15"/>
      <c r="C48" s="15"/>
      <c r="D48" s="15"/>
      <c r="E48" s="15"/>
      <c r="F48" s="15"/>
      <c r="G48" s="15"/>
      <c r="H48" s="1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6"/>
      <c r="WWO48" s="16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6"/>
      <c r="WXA48" s="16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6"/>
      <c r="WXM48" s="16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6"/>
      <c r="WXY48" s="16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6"/>
      <c r="WYK48" s="16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6"/>
      <c r="WYW48" s="16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6"/>
      <c r="WZI48" s="16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6"/>
      <c r="WZU48" s="16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6"/>
      <c r="XAG48" s="16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6"/>
      <c r="XAS48" s="16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6"/>
      <c r="XBE48" s="16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6"/>
      <c r="XBQ48" s="16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6"/>
      <c r="XCC48" s="16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6"/>
      <c r="XCO48" s="16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6"/>
      <c r="XDA48" s="16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6"/>
      <c r="XDM48" s="16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6"/>
      <c r="XDY48" s="16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6"/>
      <c r="XEL48" s="16"/>
      <c r="XEM48" s="16"/>
      <c r="XEN48" s="16"/>
      <c r="XEO48" s="16"/>
      <c r="XEP48" s="16"/>
      <c r="XEQ48" s="16"/>
    </row>
    <row r="49" s="3" customFormat="1" ht="15" customHeight="1" spans="1:16371">
      <c r="A49" s="15"/>
      <c r="B49" s="15"/>
      <c r="C49" s="15"/>
      <c r="D49" s="15"/>
      <c r="E49" s="15"/>
      <c r="F49" s="15"/>
      <c r="G49" s="15"/>
      <c r="H49" s="1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L49" s="16"/>
      <c r="XEM49" s="16"/>
      <c r="XEN49" s="16"/>
      <c r="XEO49" s="16"/>
      <c r="XEP49" s="16"/>
      <c r="XEQ49" s="16"/>
    </row>
    <row r="50" s="3" customFormat="1" ht="15" customHeight="1" spans="1:16371">
      <c r="A50" s="15"/>
      <c r="B50" s="15"/>
      <c r="C50" s="15"/>
      <c r="D50" s="15"/>
      <c r="E50" s="15"/>
      <c r="F50" s="15"/>
      <c r="G50" s="15"/>
      <c r="H50" s="1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L50" s="16"/>
      <c r="XEM50" s="16"/>
      <c r="XEN50" s="16"/>
      <c r="XEO50" s="16"/>
      <c r="XEP50" s="16"/>
      <c r="XEQ50" s="16"/>
    </row>
    <row r="51" s="3" customFormat="1" ht="15" customHeight="1" spans="1:16371">
      <c r="A51" s="15"/>
      <c r="B51" s="15"/>
      <c r="C51" s="15"/>
      <c r="D51" s="15"/>
      <c r="E51" s="15"/>
      <c r="F51" s="15"/>
      <c r="G51" s="15"/>
      <c r="H51" s="1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L51" s="16"/>
      <c r="XEM51" s="16"/>
      <c r="XEN51" s="16"/>
      <c r="XEO51" s="16"/>
      <c r="XEP51" s="16"/>
      <c r="XEQ51" s="16"/>
    </row>
    <row r="52" s="3" customFormat="1" ht="15" customHeight="1" spans="1:16371">
      <c r="A52" s="15"/>
      <c r="B52" s="15"/>
      <c r="C52" s="15"/>
      <c r="D52" s="15"/>
      <c r="E52" s="15"/>
      <c r="F52" s="15"/>
      <c r="G52" s="15"/>
      <c r="H52" s="1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L52" s="16"/>
      <c r="XEM52" s="16"/>
      <c r="XEN52" s="16"/>
      <c r="XEO52" s="16"/>
      <c r="XEP52" s="16"/>
      <c r="XEQ52" s="16"/>
    </row>
    <row r="53" s="3" customFormat="1" ht="15" customHeight="1" spans="1:16371">
      <c r="A53" s="15"/>
      <c r="B53" s="15"/>
      <c r="C53" s="15"/>
      <c r="D53" s="15"/>
      <c r="E53" s="15"/>
      <c r="F53" s="15"/>
      <c r="G53" s="15"/>
      <c r="H53" s="1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6"/>
      <c r="XBE53" s="16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6"/>
      <c r="XBQ53" s="16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L53" s="16"/>
      <c r="XEM53" s="16"/>
      <c r="XEN53" s="16"/>
      <c r="XEO53" s="16"/>
      <c r="XEP53" s="16"/>
      <c r="XEQ53" s="16"/>
    </row>
  </sheetData>
  <mergeCells count="1">
    <mergeCell ref="A1:H1"/>
  </mergeCells>
  <pageMargins left="0.354166666666667" right="0.0784722222222222" top="0.118055555555556" bottom="0.275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NO ONE</cp:lastModifiedBy>
  <dcterms:created xsi:type="dcterms:W3CDTF">2021-06-04T08:29:00Z</dcterms:created>
  <dcterms:modified xsi:type="dcterms:W3CDTF">2022-11-22T02:07:11Z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89A61D4126654F618D67672FA075452E</vt:lpwstr>
  </property>
  <property fmtid="{D5CDD505-2E9C-101B-9397-08002B2CF9AE}" pid="3" name="KSOProductBuildVer">
    <vt:lpwstr>2052-11.1.0.12763</vt:lpwstr>
  </property>
</Properties>
</file>