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<sst xmlns="http://schemas.openxmlformats.org/spreadsheetml/2006/main" count="125" uniqueCount="90">
  <si>
    <t>附件</t>
  </si>
  <si>
    <t>2022年五峰土家族自治县基层医疗卫生专业技术人员专项公开招聘综合成绩</t>
  </si>
  <si>
    <t>序号</t>
  </si>
  <si>
    <t>主管部门</t>
  </si>
  <si>
    <t>报考单位</t>
  </si>
  <si>
    <t>报考岗位</t>
  </si>
  <si>
    <t>职位代码</t>
  </si>
  <si>
    <t>准考证号</t>
  </si>
  <si>
    <t>医疗卫生专业基础</t>
  </si>
  <si>
    <t>综合应用能力</t>
  </si>
  <si>
    <t>两项合计总分</t>
  </si>
  <si>
    <t>折合成百分制成绩</t>
  </si>
  <si>
    <t>政策加分</t>
  </si>
  <si>
    <t>笔试最终成绩</t>
  </si>
  <si>
    <t>笔试折合分</t>
  </si>
  <si>
    <t>面试得分</t>
  </si>
  <si>
    <t>面试折合分</t>
  </si>
  <si>
    <t>综合成绩</t>
  </si>
  <si>
    <t>备注</t>
  </si>
  <si>
    <t>五峰土家族自治县卫生健康局</t>
  </si>
  <si>
    <t>仁和坪镇卫生院</t>
  </si>
  <si>
    <t>护士</t>
  </si>
  <si>
    <t>2022C0030</t>
  </si>
  <si>
    <t>242050801601</t>
  </si>
  <si>
    <t>加5分</t>
  </si>
  <si>
    <t>242050801405</t>
  </si>
  <si>
    <t>242050801004</t>
  </si>
  <si>
    <t>渔洋关镇卫生院</t>
  </si>
  <si>
    <t>2022C0032</t>
  </si>
  <si>
    <t>242050801006</t>
  </si>
  <si>
    <t>242050800211</t>
  </si>
  <si>
    <t>242050802523</t>
  </si>
  <si>
    <t>技师</t>
  </si>
  <si>
    <t>2022C0033</t>
  </si>
  <si>
    <t>242050801320</t>
  </si>
  <si>
    <t>242050800312</t>
  </si>
  <si>
    <t>242050801418</t>
  </si>
  <si>
    <t>长乐坪镇卫生院</t>
  </si>
  <si>
    <t>2022C0034</t>
  </si>
  <si>
    <t>242050802129</t>
  </si>
  <si>
    <t>242050800727</t>
  </si>
  <si>
    <t>242050800606</t>
  </si>
  <si>
    <t>湾潭中心卫生院</t>
  </si>
  <si>
    <t>2022C0036</t>
  </si>
  <si>
    <t>242050801813</t>
  </si>
  <si>
    <t>242050800823</t>
  </si>
  <si>
    <t>242050800825</t>
  </si>
  <si>
    <t>临床医生</t>
  </si>
  <si>
    <t>2022C0037</t>
  </si>
  <si>
    <t>242050801029</t>
  </si>
  <si>
    <t>242050802207</t>
  </si>
  <si>
    <t>检验技师</t>
  </si>
  <si>
    <t>2022C0038</t>
  </si>
  <si>
    <t>242050800308</t>
  </si>
  <si>
    <t>242050801809</t>
  </si>
  <si>
    <t>药师</t>
  </si>
  <si>
    <t>2022C0039</t>
  </si>
  <si>
    <t>242050802408</t>
  </si>
  <si>
    <t>242050802212</t>
  </si>
  <si>
    <t>242050801604</t>
  </si>
  <si>
    <t>采花中心卫生院</t>
  </si>
  <si>
    <t>2022C0042</t>
  </si>
  <si>
    <t>242050802206</t>
  </si>
  <si>
    <t>242050800525</t>
  </si>
  <si>
    <t>2022C0043</t>
  </si>
  <si>
    <t>242050800423</t>
  </si>
  <si>
    <t>242050800701</t>
  </si>
  <si>
    <t>242050800406</t>
  </si>
  <si>
    <t>2022C0045</t>
  </si>
  <si>
    <t>242050801616</t>
  </si>
  <si>
    <t>傅家堰乡卫生院</t>
  </si>
  <si>
    <t>2022C0046</t>
  </si>
  <si>
    <t>242050802401</t>
  </si>
  <si>
    <t>242050800630</t>
  </si>
  <si>
    <t>弃权</t>
  </si>
  <si>
    <t>242050800719</t>
  </si>
  <si>
    <t>护士1</t>
  </si>
  <si>
    <t>2022C0047</t>
  </si>
  <si>
    <t>242050802027</t>
  </si>
  <si>
    <t>242050802514</t>
  </si>
  <si>
    <t>242050800115</t>
  </si>
  <si>
    <t>护士2</t>
  </si>
  <si>
    <t>2022C0048</t>
  </si>
  <si>
    <t>242050802019</t>
  </si>
  <si>
    <t>242050801305</t>
  </si>
  <si>
    <t>2022C0049</t>
  </si>
  <si>
    <t>242050802628</t>
  </si>
  <si>
    <t>242050801905</t>
  </si>
  <si>
    <t>2022C0050</t>
  </si>
  <si>
    <t>242050801408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</si>
</sst>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4">
    <font>
      <sz val="11"/>
      <color theme="1"/>
      <name val="宋体"/>
      <charset val="134"/>
      <scheme val="minor"/>
    </font>
    <font>
      <sz val="12"/>
      <name val="宋体"/>
      <charset val="134"/>
    </font>
    <font>
      <sz val="11"/>
      <name val="宋体"/>
      <charset val="134"/>
    </font>
    <font>
      <sz val="20"/>
      <name val="方正小标宋简体"/>
      <charset val="134"/>
    </font>
    <font>
      <sz val="1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0" fontId="4" fillId="0" borderId="1" xfId="0" applyNumberFormat="1" applyFont="1" applyFill="1" applyBorder="1" applyAlignment="1" quotePrefix="1">
      <alignment horizontal="center" vertical="center" wrapText="1"/>
    </xf>
    <xf numFmtId="0" fontId="2" fillId="0" borderId="2" xfId="0" applyNumberFormat="1" applyFont="1" applyFill="1" applyBorder="1" applyAlignment="1" quotePrefix="1">
      <alignment horizontal="center" vertical="center"/>
    </xf>
    <xf numFmtId="0" fontId="2" fillId="0" borderId="1" xfId="0" applyNumberFormat="1" applyFont="1" applyFill="1" applyBorder="1" applyAlignment="1" quotePrefix="1">
      <alignment horizontal="center" vertical="center"/>
    </xf>
    <xf numFmtId="0" fontId="2" fillId="0" borderId="1" xfId="0" applyNumberFormat="1"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2"/>
  <sheetViews>
    <sheetView tabSelected="1" workbookViewId="0">
      <selection activeCell="V14" sqref="V14"/>
    </sheetView>
  </sheetViews>
  <sheetFormatPr defaultColWidth="9" defaultRowHeight="14.25"/>
  <cols>
    <col min="1" max="1" width="5.5" style="1" customWidth="1"/>
    <col min="2" max="2" width="9" style="1"/>
    <col min="3" max="3" width="15.625" style="1" customWidth="1"/>
    <col min="4" max="4" width="9" style="1"/>
    <col min="5" max="5" width="11" style="1" customWidth="1"/>
    <col min="6" max="6" width="13.375" style="1" customWidth="1"/>
    <col min="7" max="16382" width="9" style="1"/>
    <col min="16383" max="16384" width="9" style="3"/>
  </cols>
  <sheetData>
    <row r="1" spans="1:1">
      <c r="A1" s="4" t="s">
        <v>0</v>
      </c>
    </row>
    <row r="2" s="1" customFormat="1" ht="26.25" spans="1:17">
      <c r="A2" s="5" t="s">
        <v>1</v>
      </c>
      <c r="B2" s="5"/>
      <c r="C2" s="5"/>
      <c r="D2" s="5"/>
      <c r="E2" s="5"/>
      <c r="F2" s="5"/>
      <c r="G2" s="5"/>
      <c r="H2" s="5"/>
      <c r="I2" s="5"/>
      <c r="J2" s="5"/>
      <c r="K2" s="5"/>
      <c r="L2" s="5"/>
      <c r="M2" s="5"/>
      <c r="N2" s="5"/>
      <c r="O2" s="5"/>
      <c r="P2" s="5"/>
      <c r="Q2" s="5"/>
    </row>
    <row r="3" s="1" customFormat="1" ht="27" spans="1:17">
      <c r="A3" s="6" t="s">
        <v>2</v>
      </c>
      <c r="B3" s="6" t="s">
        <v>3</v>
      </c>
      <c r="C3" s="6" t="s">
        <v>4</v>
      </c>
      <c r="D3" s="6" t="s">
        <v>5</v>
      </c>
      <c r="E3" s="6" t="s">
        <v>6</v>
      </c>
      <c r="F3" s="6" t="s">
        <v>7</v>
      </c>
      <c r="G3" s="21" t="s">
        <v>8</v>
      </c>
      <c r="H3" s="21" t="s">
        <v>9</v>
      </c>
      <c r="I3" s="6" t="s">
        <v>10</v>
      </c>
      <c r="J3" s="18" t="s">
        <v>11</v>
      </c>
      <c r="K3" s="6" t="s">
        <v>12</v>
      </c>
      <c r="L3" s="18" t="s">
        <v>13</v>
      </c>
      <c r="M3" s="18" t="s">
        <v>14</v>
      </c>
      <c r="N3" s="18" t="s">
        <v>15</v>
      </c>
      <c r="O3" s="6" t="s">
        <v>16</v>
      </c>
      <c r="P3" s="6" t="s">
        <v>17</v>
      </c>
      <c r="Q3" s="6" t="s">
        <v>18</v>
      </c>
    </row>
    <row r="4" s="2" customFormat="1" ht="13.5" spans="1:17">
      <c r="A4" s="8">
        <v>1</v>
      </c>
      <c r="B4" s="9" t="s">
        <v>19</v>
      </c>
      <c r="C4" s="22" t="s">
        <v>20</v>
      </c>
      <c r="D4" s="23" t="s">
        <v>21</v>
      </c>
      <c r="E4" s="24" t="s">
        <v>22</v>
      </c>
      <c r="F4" s="24" t="s">
        <v>23</v>
      </c>
      <c r="G4" s="12">
        <v>104</v>
      </c>
      <c r="H4" s="12">
        <v>112</v>
      </c>
      <c r="I4" s="8">
        <f t="shared" ref="I4:I42" si="0">G4+H4</f>
        <v>216</v>
      </c>
      <c r="J4" s="12">
        <v>72</v>
      </c>
      <c r="K4" s="12" t="s">
        <v>24</v>
      </c>
      <c r="L4" s="12">
        <v>77</v>
      </c>
      <c r="M4" s="19">
        <f t="shared" ref="M4:M42" si="1">L4*0.4</f>
        <v>30.8</v>
      </c>
      <c r="N4" s="8">
        <v>75</v>
      </c>
      <c r="O4" s="19">
        <f t="shared" ref="O4:O42" si="2">N4*0.6</f>
        <v>45</v>
      </c>
      <c r="P4" s="19">
        <f t="shared" ref="P4:P42" si="3">M4+O4</f>
        <v>75.8</v>
      </c>
      <c r="Q4" s="8"/>
    </row>
    <row r="5" s="2" customFormat="1" ht="13.5" spans="1:17">
      <c r="A5" s="8">
        <v>2</v>
      </c>
      <c r="B5" s="13"/>
      <c r="C5" s="14"/>
      <c r="D5" s="11"/>
      <c r="E5" s="24" t="s">
        <v>22</v>
      </c>
      <c r="F5" s="24" t="s">
        <v>25</v>
      </c>
      <c r="G5" s="12">
        <v>91</v>
      </c>
      <c r="H5" s="12">
        <v>105.5</v>
      </c>
      <c r="I5" s="8">
        <f t="shared" si="0"/>
        <v>196.5</v>
      </c>
      <c r="J5" s="12">
        <v>65.5</v>
      </c>
      <c r="K5" s="12" t="s">
        <v>24</v>
      </c>
      <c r="L5" s="12">
        <v>70.5</v>
      </c>
      <c r="M5" s="19">
        <f t="shared" si="1"/>
        <v>28.2</v>
      </c>
      <c r="N5" s="8">
        <v>73.6</v>
      </c>
      <c r="O5" s="19">
        <f t="shared" si="2"/>
        <v>44.16</v>
      </c>
      <c r="P5" s="19">
        <f t="shared" si="3"/>
        <v>72.36</v>
      </c>
      <c r="Q5" s="8"/>
    </row>
    <row r="6" s="2" customFormat="1" ht="14.1" customHeight="1" spans="1:17">
      <c r="A6" s="8">
        <v>3</v>
      </c>
      <c r="B6" s="13"/>
      <c r="C6" s="14"/>
      <c r="D6" s="11"/>
      <c r="E6" s="24" t="s">
        <v>22</v>
      </c>
      <c r="F6" s="24" t="s">
        <v>26</v>
      </c>
      <c r="G6" s="12">
        <v>100</v>
      </c>
      <c r="H6" s="12">
        <v>110</v>
      </c>
      <c r="I6" s="8">
        <f t="shared" si="0"/>
        <v>210</v>
      </c>
      <c r="J6" s="12">
        <v>70</v>
      </c>
      <c r="K6" s="20"/>
      <c r="L6" s="12">
        <v>70</v>
      </c>
      <c r="M6" s="19">
        <f t="shared" si="1"/>
        <v>28</v>
      </c>
      <c r="N6" s="8">
        <v>80</v>
      </c>
      <c r="O6" s="19">
        <f t="shared" si="2"/>
        <v>48</v>
      </c>
      <c r="P6" s="19">
        <f t="shared" si="3"/>
        <v>76</v>
      </c>
      <c r="Q6" s="8"/>
    </row>
    <row r="7" s="2" customFormat="1" ht="13.5" spans="1:17">
      <c r="A7" s="8">
        <v>4</v>
      </c>
      <c r="B7" s="13"/>
      <c r="C7" s="22" t="s">
        <v>27</v>
      </c>
      <c r="D7" s="22" t="s">
        <v>21</v>
      </c>
      <c r="E7" s="24" t="s">
        <v>28</v>
      </c>
      <c r="F7" s="24" t="s">
        <v>29</v>
      </c>
      <c r="G7" s="12">
        <v>130.5</v>
      </c>
      <c r="H7" s="12">
        <v>127.5</v>
      </c>
      <c r="I7" s="8">
        <f t="shared" si="0"/>
        <v>258</v>
      </c>
      <c r="J7" s="12">
        <v>86</v>
      </c>
      <c r="K7" s="20"/>
      <c r="L7" s="12">
        <v>86</v>
      </c>
      <c r="M7" s="19">
        <f t="shared" si="1"/>
        <v>34.4</v>
      </c>
      <c r="N7" s="8">
        <v>86.8</v>
      </c>
      <c r="O7" s="19">
        <f t="shared" si="2"/>
        <v>52.08</v>
      </c>
      <c r="P7" s="19">
        <f t="shared" si="3"/>
        <v>86.48</v>
      </c>
      <c r="Q7" s="8"/>
    </row>
    <row r="8" s="2" customFormat="1" ht="13.5" spans="1:17">
      <c r="A8" s="8">
        <v>5</v>
      </c>
      <c r="B8" s="13"/>
      <c r="C8" s="14"/>
      <c r="D8" s="14"/>
      <c r="E8" s="24" t="s">
        <v>28</v>
      </c>
      <c r="F8" s="24" t="s">
        <v>30</v>
      </c>
      <c r="G8" s="12">
        <v>127</v>
      </c>
      <c r="H8" s="12">
        <v>129.5</v>
      </c>
      <c r="I8" s="8">
        <f t="shared" si="0"/>
        <v>256.5</v>
      </c>
      <c r="J8" s="12">
        <v>85.5</v>
      </c>
      <c r="K8" s="20"/>
      <c r="L8" s="12">
        <v>85.5</v>
      </c>
      <c r="M8" s="19">
        <f t="shared" si="1"/>
        <v>34.2</v>
      </c>
      <c r="N8" s="8">
        <v>81.6</v>
      </c>
      <c r="O8" s="19">
        <f t="shared" si="2"/>
        <v>48.96</v>
      </c>
      <c r="P8" s="19">
        <f t="shared" si="3"/>
        <v>83.16</v>
      </c>
      <c r="Q8" s="8"/>
    </row>
    <row r="9" s="2" customFormat="1" ht="13.5" spans="1:17">
      <c r="A9" s="8">
        <v>6</v>
      </c>
      <c r="B9" s="13"/>
      <c r="C9" s="14"/>
      <c r="D9" s="14"/>
      <c r="E9" s="24" t="s">
        <v>28</v>
      </c>
      <c r="F9" s="24" t="s">
        <v>31</v>
      </c>
      <c r="G9" s="12">
        <v>127</v>
      </c>
      <c r="H9" s="12">
        <v>126.5</v>
      </c>
      <c r="I9" s="8">
        <f t="shared" si="0"/>
        <v>253.5</v>
      </c>
      <c r="J9" s="12">
        <v>84.5</v>
      </c>
      <c r="K9" s="20"/>
      <c r="L9" s="12">
        <v>84.5</v>
      </c>
      <c r="M9" s="19">
        <f t="shared" si="1"/>
        <v>33.8</v>
      </c>
      <c r="N9" s="8">
        <v>78.2</v>
      </c>
      <c r="O9" s="19">
        <f t="shared" si="2"/>
        <v>46.92</v>
      </c>
      <c r="P9" s="19">
        <f t="shared" si="3"/>
        <v>80.72</v>
      </c>
      <c r="Q9" s="8"/>
    </row>
    <row r="10" s="2" customFormat="1" ht="13.5" spans="1:17">
      <c r="A10" s="8">
        <v>7</v>
      </c>
      <c r="B10" s="13"/>
      <c r="C10" s="14"/>
      <c r="D10" s="22" t="s">
        <v>32</v>
      </c>
      <c r="E10" s="24" t="s">
        <v>33</v>
      </c>
      <c r="F10" s="24" t="s">
        <v>34</v>
      </c>
      <c r="G10" s="12">
        <v>114</v>
      </c>
      <c r="H10" s="12">
        <v>124</v>
      </c>
      <c r="I10" s="8">
        <f t="shared" si="0"/>
        <v>238</v>
      </c>
      <c r="J10" s="12">
        <v>79.33</v>
      </c>
      <c r="K10" s="20"/>
      <c r="L10" s="12">
        <v>79.33</v>
      </c>
      <c r="M10" s="19">
        <f t="shared" si="1"/>
        <v>31.732</v>
      </c>
      <c r="N10" s="8">
        <v>81.6</v>
      </c>
      <c r="O10" s="19">
        <f t="shared" si="2"/>
        <v>48.96</v>
      </c>
      <c r="P10" s="19">
        <f t="shared" si="3"/>
        <v>80.692</v>
      </c>
      <c r="Q10" s="8"/>
    </row>
    <row r="11" s="2" customFormat="1" ht="13.5" spans="1:17">
      <c r="A11" s="8">
        <v>8</v>
      </c>
      <c r="B11" s="13"/>
      <c r="C11" s="14"/>
      <c r="D11" s="14"/>
      <c r="E11" s="24" t="s">
        <v>33</v>
      </c>
      <c r="F11" s="24" t="s">
        <v>35</v>
      </c>
      <c r="G11" s="12">
        <v>105.5</v>
      </c>
      <c r="H11" s="12">
        <v>125.5</v>
      </c>
      <c r="I11" s="8">
        <f t="shared" si="0"/>
        <v>231</v>
      </c>
      <c r="J11" s="12">
        <v>77</v>
      </c>
      <c r="K11" s="20"/>
      <c r="L11" s="12">
        <v>77</v>
      </c>
      <c r="M11" s="19">
        <f t="shared" si="1"/>
        <v>30.8</v>
      </c>
      <c r="N11" s="8">
        <v>64.6</v>
      </c>
      <c r="O11" s="19">
        <f t="shared" si="2"/>
        <v>38.76</v>
      </c>
      <c r="P11" s="19">
        <f t="shared" si="3"/>
        <v>69.56</v>
      </c>
      <c r="Q11" s="8"/>
    </row>
    <row r="12" s="2" customFormat="1" ht="13.5" spans="1:17">
      <c r="A12" s="8">
        <v>9</v>
      </c>
      <c r="B12" s="13"/>
      <c r="C12" s="14"/>
      <c r="D12" s="14"/>
      <c r="E12" s="24" t="s">
        <v>33</v>
      </c>
      <c r="F12" s="24" t="s">
        <v>36</v>
      </c>
      <c r="G12" s="12">
        <v>110</v>
      </c>
      <c r="H12" s="12">
        <v>118</v>
      </c>
      <c r="I12" s="8">
        <f t="shared" si="0"/>
        <v>228</v>
      </c>
      <c r="J12" s="12">
        <v>76</v>
      </c>
      <c r="K12" s="20"/>
      <c r="L12" s="12">
        <v>76</v>
      </c>
      <c r="M12" s="19">
        <f t="shared" si="1"/>
        <v>30.4</v>
      </c>
      <c r="N12" s="8">
        <v>81.2</v>
      </c>
      <c r="O12" s="19">
        <f t="shared" si="2"/>
        <v>48.72</v>
      </c>
      <c r="P12" s="19">
        <f t="shared" si="3"/>
        <v>79.12</v>
      </c>
      <c r="Q12" s="8"/>
    </row>
    <row r="13" s="2" customFormat="1" ht="13.5" spans="1:17">
      <c r="A13" s="8">
        <v>10</v>
      </c>
      <c r="B13" s="13"/>
      <c r="C13" s="22" t="s">
        <v>37</v>
      </c>
      <c r="D13" s="22" t="s">
        <v>21</v>
      </c>
      <c r="E13" s="24" t="s">
        <v>38</v>
      </c>
      <c r="F13" s="24" t="s">
        <v>39</v>
      </c>
      <c r="G13" s="12">
        <v>113</v>
      </c>
      <c r="H13" s="12">
        <v>103.5</v>
      </c>
      <c r="I13" s="8">
        <f t="shared" si="0"/>
        <v>216.5</v>
      </c>
      <c r="J13" s="12">
        <v>72.17</v>
      </c>
      <c r="K13" s="20"/>
      <c r="L13" s="12">
        <v>72.17</v>
      </c>
      <c r="M13" s="19">
        <f t="shared" si="1"/>
        <v>28.868</v>
      </c>
      <c r="N13" s="8">
        <v>30</v>
      </c>
      <c r="O13" s="19">
        <f t="shared" si="2"/>
        <v>18</v>
      </c>
      <c r="P13" s="19">
        <f t="shared" si="3"/>
        <v>46.868</v>
      </c>
      <c r="Q13" s="8"/>
    </row>
    <row r="14" s="2" customFormat="1" ht="13.5" spans="1:17">
      <c r="A14" s="8">
        <v>11</v>
      </c>
      <c r="B14" s="13"/>
      <c r="C14" s="14"/>
      <c r="D14" s="14"/>
      <c r="E14" s="24" t="s">
        <v>38</v>
      </c>
      <c r="F14" s="24" t="s">
        <v>40</v>
      </c>
      <c r="G14" s="12">
        <v>105.5</v>
      </c>
      <c r="H14" s="12">
        <v>110.5</v>
      </c>
      <c r="I14" s="8">
        <f t="shared" si="0"/>
        <v>216</v>
      </c>
      <c r="J14" s="12">
        <v>72</v>
      </c>
      <c r="K14" s="20"/>
      <c r="L14" s="12">
        <v>72</v>
      </c>
      <c r="M14" s="19">
        <f t="shared" si="1"/>
        <v>28.8</v>
      </c>
      <c r="N14" s="8">
        <v>79.6</v>
      </c>
      <c r="O14" s="19">
        <f t="shared" si="2"/>
        <v>47.76</v>
      </c>
      <c r="P14" s="19">
        <f t="shared" si="3"/>
        <v>76.56</v>
      </c>
      <c r="Q14" s="8"/>
    </row>
    <row r="15" s="2" customFormat="1" ht="13.5" spans="1:17">
      <c r="A15" s="8">
        <v>12</v>
      </c>
      <c r="B15" s="13"/>
      <c r="C15" s="14"/>
      <c r="D15" s="14"/>
      <c r="E15" s="24" t="s">
        <v>38</v>
      </c>
      <c r="F15" s="24" t="s">
        <v>41</v>
      </c>
      <c r="G15" s="12">
        <v>102</v>
      </c>
      <c r="H15" s="12">
        <v>109</v>
      </c>
      <c r="I15" s="8">
        <f t="shared" si="0"/>
        <v>211</v>
      </c>
      <c r="J15" s="12">
        <v>70.33</v>
      </c>
      <c r="K15" s="20"/>
      <c r="L15" s="12">
        <v>70.33</v>
      </c>
      <c r="M15" s="19">
        <f t="shared" si="1"/>
        <v>28.132</v>
      </c>
      <c r="N15" s="8">
        <v>72</v>
      </c>
      <c r="O15" s="19">
        <f t="shared" si="2"/>
        <v>43.2</v>
      </c>
      <c r="P15" s="19">
        <f t="shared" si="3"/>
        <v>71.332</v>
      </c>
      <c r="Q15" s="8"/>
    </row>
    <row r="16" s="2" customFormat="1" ht="13.5" spans="1:17">
      <c r="A16" s="8">
        <v>13</v>
      </c>
      <c r="B16" s="13"/>
      <c r="C16" s="22" t="s">
        <v>42</v>
      </c>
      <c r="D16" s="23" t="s">
        <v>21</v>
      </c>
      <c r="E16" s="24" t="s">
        <v>43</v>
      </c>
      <c r="F16" s="24" t="s">
        <v>44</v>
      </c>
      <c r="G16" s="12">
        <v>106</v>
      </c>
      <c r="H16" s="12">
        <v>108.5</v>
      </c>
      <c r="I16" s="8">
        <f t="shared" si="0"/>
        <v>214.5</v>
      </c>
      <c r="J16" s="12">
        <v>71.5</v>
      </c>
      <c r="K16" s="20"/>
      <c r="L16" s="12">
        <v>71.5</v>
      </c>
      <c r="M16" s="19">
        <f t="shared" si="1"/>
        <v>28.6</v>
      </c>
      <c r="N16" s="8">
        <v>76.2</v>
      </c>
      <c r="O16" s="19">
        <f t="shared" si="2"/>
        <v>45.72</v>
      </c>
      <c r="P16" s="19">
        <f t="shared" si="3"/>
        <v>74.32</v>
      </c>
      <c r="Q16" s="8"/>
    </row>
    <row r="17" s="2" customFormat="1" ht="13.5" spans="1:17">
      <c r="A17" s="8">
        <v>14</v>
      </c>
      <c r="B17" s="13"/>
      <c r="C17" s="14"/>
      <c r="D17" s="11"/>
      <c r="E17" s="24" t="s">
        <v>43</v>
      </c>
      <c r="F17" s="24" t="s">
        <v>45</v>
      </c>
      <c r="G17" s="12">
        <v>106.5</v>
      </c>
      <c r="H17" s="12">
        <v>104</v>
      </c>
      <c r="I17" s="8">
        <f t="shared" si="0"/>
        <v>210.5</v>
      </c>
      <c r="J17" s="12">
        <v>70.17</v>
      </c>
      <c r="K17" s="20"/>
      <c r="L17" s="12">
        <v>70.17</v>
      </c>
      <c r="M17" s="19">
        <f t="shared" si="1"/>
        <v>28.068</v>
      </c>
      <c r="N17" s="8">
        <v>79.8</v>
      </c>
      <c r="O17" s="19">
        <f t="shared" si="2"/>
        <v>47.88</v>
      </c>
      <c r="P17" s="19">
        <f t="shared" si="3"/>
        <v>75.948</v>
      </c>
      <c r="Q17" s="8"/>
    </row>
    <row r="18" s="2" customFormat="1" ht="13.5" spans="1:17">
      <c r="A18" s="8">
        <v>15</v>
      </c>
      <c r="B18" s="13"/>
      <c r="C18" s="14"/>
      <c r="D18" s="11"/>
      <c r="E18" s="24" t="s">
        <v>43</v>
      </c>
      <c r="F18" s="24" t="s">
        <v>46</v>
      </c>
      <c r="G18" s="12">
        <v>92.5</v>
      </c>
      <c r="H18" s="12">
        <v>105.5</v>
      </c>
      <c r="I18" s="8">
        <f t="shared" si="0"/>
        <v>198</v>
      </c>
      <c r="J18" s="12">
        <v>66</v>
      </c>
      <c r="K18" s="20"/>
      <c r="L18" s="12">
        <v>66</v>
      </c>
      <c r="M18" s="19">
        <f t="shared" si="1"/>
        <v>26.4</v>
      </c>
      <c r="N18" s="8">
        <v>79</v>
      </c>
      <c r="O18" s="19">
        <f t="shared" si="2"/>
        <v>47.4</v>
      </c>
      <c r="P18" s="19">
        <f t="shared" si="3"/>
        <v>73.8</v>
      </c>
      <c r="Q18" s="8"/>
    </row>
    <row r="19" s="2" customFormat="1" ht="13.5" spans="1:17">
      <c r="A19" s="8">
        <v>16</v>
      </c>
      <c r="B19" s="13"/>
      <c r="C19" s="14"/>
      <c r="D19" s="23" t="s">
        <v>47</v>
      </c>
      <c r="E19" s="24" t="s">
        <v>48</v>
      </c>
      <c r="F19" s="24" t="s">
        <v>49</v>
      </c>
      <c r="G19" s="12">
        <v>122</v>
      </c>
      <c r="H19" s="12">
        <v>121.5</v>
      </c>
      <c r="I19" s="8">
        <f t="shared" si="0"/>
        <v>243.5</v>
      </c>
      <c r="J19" s="12">
        <v>81.17</v>
      </c>
      <c r="K19" s="20"/>
      <c r="L19" s="12">
        <v>81.17</v>
      </c>
      <c r="M19" s="19">
        <f t="shared" si="1"/>
        <v>32.468</v>
      </c>
      <c r="N19" s="8">
        <v>75.6</v>
      </c>
      <c r="O19" s="19">
        <f t="shared" si="2"/>
        <v>45.36</v>
      </c>
      <c r="P19" s="19">
        <f t="shared" si="3"/>
        <v>77.828</v>
      </c>
      <c r="Q19" s="8"/>
    </row>
    <row r="20" s="2" customFormat="1" ht="13.5" spans="1:17">
      <c r="A20" s="8">
        <v>17</v>
      </c>
      <c r="B20" s="13"/>
      <c r="C20" s="14"/>
      <c r="D20" s="11"/>
      <c r="E20" s="24" t="s">
        <v>48</v>
      </c>
      <c r="F20" s="24" t="s">
        <v>50</v>
      </c>
      <c r="G20" s="12">
        <v>113.5</v>
      </c>
      <c r="H20" s="12">
        <v>127</v>
      </c>
      <c r="I20" s="8">
        <f t="shared" si="0"/>
        <v>240.5</v>
      </c>
      <c r="J20" s="12">
        <v>80.17</v>
      </c>
      <c r="K20" s="20"/>
      <c r="L20" s="12">
        <v>80.17</v>
      </c>
      <c r="M20" s="19">
        <f t="shared" si="1"/>
        <v>32.068</v>
      </c>
      <c r="N20" s="8">
        <v>78.8</v>
      </c>
      <c r="O20" s="19">
        <f t="shared" si="2"/>
        <v>47.28</v>
      </c>
      <c r="P20" s="19">
        <f t="shared" si="3"/>
        <v>79.348</v>
      </c>
      <c r="Q20" s="8"/>
    </row>
    <row r="21" s="2" customFormat="1" ht="13.5" spans="1:17">
      <c r="A21" s="8">
        <v>18</v>
      </c>
      <c r="B21" s="13"/>
      <c r="C21" s="14"/>
      <c r="D21" s="23" t="s">
        <v>51</v>
      </c>
      <c r="E21" s="24" t="s">
        <v>52</v>
      </c>
      <c r="F21" s="24" t="s">
        <v>53</v>
      </c>
      <c r="G21" s="12">
        <v>99.5</v>
      </c>
      <c r="H21" s="12">
        <v>98</v>
      </c>
      <c r="I21" s="8">
        <f t="shared" si="0"/>
        <v>197.5</v>
      </c>
      <c r="J21" s="12">
        <v>65.83</v>
      </c>
      <c r="K21" s="20"/>
      <c r="L21" s="12">
        <v>65.83</v>
      </c>
      <c r="M21" s="19">
        <f t="shared" si="1"/>
        <v>26.332</v>
      </c>
      <c r="N21" s="8">
        <v>71.8</v>
      </c>
      <c r="O21" s="19">
        <f t="shared" si="2"/>
        <v>43.08</v>
      </c>
      <c r="P21" s="19">
        <f t="shared" si="3"/>
        <v>69.412</v>
      </c>
      <c r="Q21" s="8"/>
    </row>
    <row r="22" s="2" customFormat="1" ht="13.5" spans="1:17">
      <c r="A22" s="8">
        <v>19</v>
      </c>
      <c r="B22" s="13"/>
      <c r="C22" s="14"/>
      <c r="D22" s="11"/>
      <c r="E22" s="24" t="s">
        <v>52</v>
      </c>
      <c r="F22" s="24" t="s">
        <v>54</v>
      </c>
      <c r="G22" s="12">
        <v>88</v>
      </c>
      <c r="H22" s="12">
        <v>99</v>
      </c>
      <c r="I22" s="8">
        <f t="shared" si="0"/>
        <v>187</v>
      </c>
      <c r="J22" s="12">
        <v>62.33</v>
      </c>
      <c r="K22" s="20"/>
      <c r="L22" s="12">
        <v>62.33</v>
      </c>
      <c r="M22" s="19">
        <f t="shared" si="1"/>
        <v>24.932</v>
      </c>
      <c r="N22" s="8">
        <v>69.2</v>
      </c>
      <c r="O22" s="19">
        <f t="shared" si="2"/>
        <v>41.52</v>
      </c>
      <c r="P22" s="19">
        <f t="shared" si="3"/>
        <v>66.452</v>
      </c>
      <c r="Q22" s="8"/>
    </row>
    <row r="23" s="2" customFormat="1" ht="13.5" spans="1:17">
      <c r="A23" s="8">
        <v>20</v>
      </c>
      <c r="B23" s="13"/>
      <c r="C23" s="14"/>
      <c r="D23" s="22" t="s">
        <v>55</v>
      </c>
      <c r="E23" s="24" t="s">
        <v>56</v>
      </c>
      <c r="F23" s="24" t="s">
        <v>57</v>
      </c>
      <c r="G23" s="12">
        <v>112.5</v>
      </c>
      <c r="H23" s="12">
        <v>111.5</v>
      </c>
      <c r="I23" s="8">
        <f t="shared" si="0"/>
        <v>224</v>
      </c>
      <c r="J23" s="12">
        <v>74.67</v>
      </c>
      <c r="K23" s="20"/>
      <c r="L23" s="12">
        <v>74.67</v>
      </c>
      <c r="M23" s="19">
        <f t="shared" si="1"/>
        <v>29.868</v>
      </c>
      <c r="N23" s="8">
        <v>85.2</v>
      </c>
      <c r="O23" s="19">
        <f t="shared" si="2"/>
        <v>51.12</v>
      </c>
      <c r="P23" s="19">
        <f t="shared" si="3"/>
        <v>80.988</v>
      </c>
      <c r="Q23" s="8"/>
    </row>
    <row r="24" s="2" customFormat="1" ht="13.5" spans="1:17">
      <c r="A24" s="8">
        <v>21</v>
      </c>
      <c r="B24" s="13"/>
      <c r="C24" s="14"/>
      <c r="D24" s="14"/>
      <c r="E24" s="24" t="s">
        <v>56</v>
      </c>
      <c r="F24" s="24" t="s">
        <v>58</v>
      </c>
      <c r="G24" s="12">
        <v>109.5</v>
      </c>
      <c r="H24" s="12">
        <v>108.5</v>
      </c>
      <c r="I24" s="8">
        <f t="shared" si="0"/>
        <v>218</v>
      </c>
      <c r="J24" s="12">
        <v>72.67</v>
      </c>
      <c r="K24" s="20"/>
      <c r="L24" s="12">
        <v>72.67</v>
      </c>
      <c r="M24" s="19">
        <f t="shared" si="1"/>
        <v>29.068</v>
      </c>
      <c r="N24" s="8">
        <v>79.8</v>
      </c>
      <c r="O24" s="19">
        <f t="shared" si="2"/>
        <v>47.88</v>
      </c>
      <c r="P24" s="19">
        <f t="shared" si="3"/>
        <v>76.948</v>
      </c>
      <c r="Q24" s="8"/>
    </row>
    <row r="25" s="2" customFormat="1" ht="13.5" spans="1:17">
      <c r="A25" s="8">
        <v>22</v>
      </c>
      <c r="B25" s="13"/>
      <c r="C25" s="14"/>
      <c r="D25" s="14"/>
      <c r="E25" s="24" t="s">
        <v>56</v>
      </c>
      <c r="F25" s="24" t="s">
        <v>59</v>
      </c>
      <c r="G25" s="12">
        <v>95.5</v>
      </c>
      <c r="H25" s="12">
        <v>98.5</v>
      </c>
      <c r="I25" s="8">
        <f t="shared" si="0"/>
        <v>194</v>
      </c>
      <c r="J25" s="12">
        <v>64.67</v>
      </c>
      <c r="K25" s="12" t="s">
        <v>24</v>
      </c>
      <c r="L25" s="12">
        <v>69.67</v>
      </c>
      <c r="M25" s="19">
        <f t="shared" si="1"/>
        <v>27.868</v>
      </c>
      <c r="N25" s="8">
        <v>78</v>
      </c>
      <c r="O25" s="19">
        <f t="shared" si="2"/>
        <v>46.8</v>
      </c>
      <c r="P25" s="19">
        <f t="shared" si="3"/>
        <v>74.668</v>
      </c>
      <c r="Q25" s="8"/>
    </row>
    <row r="26" s="2" customFormat="1" ht="13.5" spans="1:17">
      <c r="A26" s="8">
        <v>23</v>
      </c>
      <c r="B26" s="13"/>
      <c r="C26" s="22" t="s">
        <v>60</v>
      </c>
      <c r="D26" s="23" t="s">
        <v>47</v>
      </c>
      <c r="E26" s="24" t="s">
        <v>61</v>
      </c>
      <c r="F26" s="24" t="s">
        <v>62</v>
      </c>
      <c r="G26" s="12">
        <v>126</v>
      </c>
      <c r="H26" s="12">
        <v>135.5</v>
      </c>
      <c r="I26" s="8">
        <f t="shared" si="0"/>
        <v>261.5</v>
      </c>
      <c r="J26" s="12">
        <v>87.17</v>
      </c>
      <c r="K26" s="20"/>
      <c r="L26" s="12">
        <v>87.17</v>
      </c>
      <c r="M26" s="19">
        <f t="shared" si="1"/>
        <v>34.868</v>
      </c>
      <c r="N26" s="8">
        <v>81.6</v>
      </c>
      <c r="O26" s="19">
        <f t="shared" si="2"/>
        <v>48.96</v>
      </c>
      <c r="P26" s="19">
        <f t="shared" si="3"/>
        <v>83.828</v>
      </c>
      <c r="Q26" s="8"/>
    </row>
    <row r="27" s="2" customFormat="1" ht="13.5" spans="1:17">
      <c r="A27" s="8">
        <v>24</v>
      </c>
      <c r="B27" s="13"/>
      <c r="C27" s="14"/>
      <c r="D27" s="15"/>
      <c r="E27" s="24" t="s">
        <v>61</v>
      </c>
      <c r="F27" s="24" t="s">
        <v>63</v>
      </c>
      <c r="G27" s="12">
        <v>115.5</v>
      </c>
      <c r="H27" s="12">
        <v>122.5</v>
      </c>
      <c r="I27" s="8">
        <f t="shared" si="0"/>
        <v>238</v>
      </c>
      <c r="J27" s="12">
        <v>79.33</v>
      </c>
      <c r="K27" s="20"/>
      <c r="L27" s="12">
        <v>79.33</v>
      </c>
      <c r="M27" s="19">
        <f t="shared" si="1"/>
        <v>31.732</v>
      </c>
      <c r="N27" s="8">
        <v>76</v>
      </c>
      <c r="O27" s="19">
        <f t="shared" si="2"/>
        <v>45.6</v>
      </c>
      <c r="P27" s="19">
        <f t="shared" si="3"/>
        <v>77.332</v>
      </c>
      <c r="Q27" s="8"/>
    </row>
    <row r="28" s="2" customFormat="1" ht="13.5" spans="1:17">
      <c r="A28" s="8">
        <v>25</v>
      </c>
      <c r="B28" s="13"/>
      <c r="C28" s="14"/>
      <c r="D28" s="23" t="s">
        <v>21</v>
      </c>
      <c r="E28" s="24" t="s">
        <v>64</v>
      </c>
      <c r="F28" s="24" t="s">
        <v>65</v>
      </c>
      <c r="G28" s="12">
        <v>117</v>
      </c>
      <c r="H28" s="12">
        <v>107</v>
      </c>
      <c r="I28" s="8">
        <f t="shared" si="0"/>
        <v>224</v>
      </c>
      <c r="J28" s="12">
        <v>74.67</v>
      </c>
      <c r="K28" s="20"/>
      <c r="L28" s="12">
        <v>74.67</v>
      </c>
      <c r="M28" s="19">
        <f t="shared" si="1"/>
        <v>29.868</v>
      </c>
      <c r="N28" s="8">
        <v>69.6</v>
      </c>
      <c r="O28" s="19">
        <f t="shared" si="2"/>
        <v>41.76</v>
      </c>
      <c r="P28" s="19">
        <f t="shared" si="3"/>
        <v>71.628</v>
      </c>
      <c r="Q28" s="8"/>
    </row>
    <row r="29" s="2" customFormat="1" ht="13.5" spans="1:17">
      <c r="A29" s="8">
        <v>26</v>
      </c>
      <c r="B29" s="13"/>
      <c r="C29" s="14"/>
      <c r="D29" s="11"/>
      <c r="E29" s="24" t="s">
        <v>64</v>
      </c>
      <c r="F29" s="24" t="s">
        <v>66</v>
      </c>
      <c r="G29" s="12">
        <v>106.5</v>
      </c>
      <c r="H29" s="12">
        <v>103.5</v>
      </c>
      <c r="I29" s="8">
        <f t="shared" si="0"/>
        <v>210</v>
      </c>
      <c r="J29" s="12">
        <v>70</v>
      </c>
      <c r="K29" s="20"/>
      <c r="L29" s="12">
        <v>70</v>
      </c>
      <c r="M29" s="19">
        <f t="shared" si="1"/>
        <v>28</v>
      </c>
      <c r="N29" s="8">
        <v>83.4</v>
      </c>
      <c r="O29" s="19">
        <f t="shared" si="2"/>
        <v>50.04</v>
      </c>
      <c r="P29" s="19">
        <f t="shared" si="3"/>
        <v>78.04</v>
      </c>
      <c r="Q29" s="8"/>
    </row>
    <row r="30" s="2" customFormat="1" ht="13.5" spans="1:17">
      <c r="A30" s="8">
        <v>27</v>
      </c>
      <c r="B30" s="13"/>
      <c r="C30" s="14"/>
      <c r="D30" s="15"/>
      <c r="E30" s="24" t="s">
        <v>64</v>
      </c>
      <c r="F30" s="24" t="s">
        <v>67</v>
      </c>
      <c r="G30" s="12">
        <v>85.5</v>
      </c>
      <c r="H30" s="12">
        <v>85.5</v>
      </c>
      <c r="I30" s="8">
        <f t="shared" si="0"/>
        <v>171</v>
      </c>
      <c r="J30" s="12">
        <v>57</v>
      </c>
      <c r="K30" s="20"/>
      <c r="L30" s="12">
        <v>57</v>
      </c>
      <c r="M30" s="19">
        <f t="shared" si="1"/>
        <v>22.8</v>
      </c>
      <c r="N30" s="8">
        <v>70.4</v>
      </c>
      <c r="O30" s="19">
        <f t="shared" si="2"/>
        <v>42.24</v>
      </c>
      <c r="P30" s="19">
        <f t="shared" si="3"/>
        <v>65.04</v>
      </c>
      <c r="Q30" s="8"/>
    </row>
    <row r="31" s="2" customFormat="1" ht="13.5" spans="1:17">
      <c r="A31" s="8">
        <v>28</v>
      </c>
      <c r="B31" s="13"/>
      <c r="C31" s="14"/>
      <c r="D31" s="23" t="s">
        <v>55</v>
      </c>
      <c r="E31" s="24" t="s">
        <v>68</v>
      </c>
      <c r="F31" s="24" t="s">
        <v>69</v>
      </c>
      <c r="G31" s="12">
        <v>77</v>
      </c>
      <c r="H31" s="12">
        <v>88</v>
      </c>
      <c r="I31" s="8">
        <f t="shared" si="0"/>
        <v>165</v>
      </c>
      <c r="J31" s="12">
        <v>55</v>
      </c>
      <c r="K31" s="20"/>
      <c r="L31" s="12">
        <v>55</v>
      </c>
      <c r="M31" s="19">
        <f t="shared" si="1"/>
        <v>22</v>
      </c>
      <c r="N31" s="8">
        <v>81.2</v>
      </c>
      <c r="O31" s="19">
        <f t="shared" si="2"/>
        <v>48.72</v>
      </c>
      <c r="P31" s="19">
        <f t="shared" si="3"/>
        <v>70.72</v>
      </c>
      <c r="Q31" s="8"/>
    </row>
    <row r="32" s="2" customFormat="1" ht="13.5" spans="1:17">
      <c r="A32" s="8">
        <v>29</v>
      </c>
      <c r="B32" s="13"/>
      <c r="C32" s="22" t="s">
        <v>70</v>
      </c>
      <c r="D32" s="23" t="s">
        <v>51</v>
      </c>
      <c r="E32" s="24" t="s">
        <v>71</v>
      </c>
      <c r="F32" s="24" t="s">
        <v>72</v>
      </c>
      <c r="G32" s="12">
        <v>92</v>
      </c>
      <c r="H32" s="12">
        <v>104.5</v>
      </c>
      <c r="I32" s="8">
        <f t="shared" si="0"/>
        <v>196.5</v>
      </c>
      <c r="J32" s="12">
        <v>65.5</v>
      </c>
      <c r="K32" s="20"/>
      <c r="L32" s="12">
        <v>65.5</v>
      </c>
      <c r="M32" s="19">
        <f t="shared" si="1"/>
        <v>26.2</v>
      </c>
      <c r="N32" s="8">
        <v>65.8</v>
      </c>
      <c r="O32" s="19">
        <f t="shared" si="2"/>
        <v>39.48</v>
      </c>
      <c r="P32" s="19">
        <f t="shared" si="3"/>
        <v>65.68</v>
      </c>
      <c r="Q32" s="8"/>
    </row>
    <row r="33" s="2" customFormat="1" ht="13.5" spans="1:17">
      <c r="A33" s="8">
        <v>30</v>
      </c>
      <c r="B33" s="13"/>
      <c r="C33" s="14"/>
      <c r="D33" s="11"/>
      <c r="E33" s="24" t="s">
        <v>71</v>
      </c>
      <c r="F33" s="24" t="s">
        <v>73</v>
      </c>
      <c r="G33" s="12">
        <v>102.5</v>
      </c>
      <c r="H33" s="12">
        <v>92.5</v>
      </c>
      <c r="I33" s="8">
        <f t="shared" si="0"/>
        <v>195</v>
      </c>
      <c r="J33" s="12">
        <v>65</v>
      </c>
      <c r="K33" s="20"/>
      <c r="L33" s="12">
        <v>65</v>
      </c>
      <c r="M33" s="19">
        <f t="shared" si="1"/>
        <v>26</v>
      </c>
      <c r="N33" s="8">
        <v>0</v>
      </c>
      <c r="O33" s="19">
        <f t="shared" si="2"/>
        <v>0</v>
      </c>
      <c r="P33" s="19">
        <f t="shared" si="3"/>
        <v>26</v>
      </c>
      <c r="Q33" s="8" t="s">
        <v>74</v>
      </c>
    </row>
    <row r="34" s="2" customFormat="1" ht="13.5" spans="1:17">
      <c r="A34" s="8">
        <v>31</v>
      </c>
      <c r="B34" s="13"/>
      <c r="C34" s="14"/>
      <c r="D34" s="11"/>
      <c r="E34" s="24" t="s">
        <v>71</v>
      </c>
      <c r="F34" s="24" t="s">
        <v>75</v>
      </c>
      <c r="G34" s="12">
        <v>80.5</v>
      </c>
      <c r="H34" s="12">
        <v>88</v>
      </c>
      <c r="I34" s="8">
        <f t="shared" si="0"/>
        <v>168.5</v>
      </c>
      <c r="J34" s="12">
        <v>56.17</v>
      </c>
      <c r="K34" s="20"/>
      <c r="L34" s="12">
        <v>56.17</v>
      </c>
      <c r="M34" s="19">
        <f t="shared" si="1"/>
        <v>22.468</v>
      </c>
      <c r="N34" s="8">
        <v>76.6</v>
      </c>
      <c r="O34" s="19">
        <f t="shared" si="2"/>
        <v>45.96</v>
      </c>
      <c r="P34" s="19">
        <f t="shared" si="3"/>
        <v>68.428</v>
      </c>
      <c r="Q34" s="8"/>
    </row>
    <row r="35" s="2" customFormat="1" ht="13.5" spans="1:17">
      <c r="A35" s="8">
        <v>32</v>
      </c>
      <c r="B35" s="13"/>
      <c r="C35" s="14"/>
      <c r="D35" s="23" t="s">
        <v>76</v>
      </c>
      <c r="E35" s="24" t="s">
        <v>77</v>
      </c>
      <c r="F35" s="24" t="s">
        <v>78</v>
      </c>
      <c r="G35" s="12">
        <v>115</v>
      </c>
      <c r="H35" s="12">
        <v>118.5</v>
      </c>
      <c r="I35" s="8">
        <f t="shared" si="0"/>
        <v>233.5</v>
      </c>
      <c r="J35" s="12">
        <v>77.83</v>
      </c>
      <c r="K35" s="20"/>
      <c r="L35" s="12">
        <v>77.83</v>
      </c>
      <c r="M35" s="19">
        <f t="shared" si="1"/>
        <v>31.132</v>
      </c>
      <c r="N35" s="8">
        <v>72.4</v>
      </c>
      <c r="O35" s="19">
        <f t="shared" si="2"/>
        <v>43.44</v>
      </c>
      <c r="P35" s="19">
        <f t="shared" si="3"/>
        <v>74.572</v>
      </c>
      <c r="Q35" s="8"/>
    </row>
    <row r="36" s="2" customFormat="1" ht="13.5" spans="1:17">
      <c r="A36" s="8">
        <v>33</v>
      </c>
      <c r="B36" s="13"/>
      <c r="C36" s="14"/>
      <c r="D36" s="11"/>
      <c r="E36" s="24" t="s">
        <v>77</v>
      </c>
      <c r="F36" s="24" t="s">
        <v>79</v>
      </c>
      <c r="G36" s="12">
        <v>114</v>
      </c>
      <c r="H36" s="12">
        <v>115</v>
      </c>
      <c r="I36" s="8">
        <f t="shared" si="0"/>
        <v>229</v>
      </c>
      <c r="J36" s="12">
        <v>76.33</v>
      </c>
      <c r="K36" s="20"/>
      <c r="L36" s="12">
        <v>76.33</v>
      </c>
      <c r="M36" s="19">
        <f t="shared" si="1"/>
        <v>30.532</v>
      </c>
      <c r="N36" s="8">
        <v>79.2</v>
      </c>
      <c r="O36" s="19">
        <f t="shared" si="2"/>
        <v>47.52</v>
      </c>
      <c r="P36" s="19">
        <f t="shared" si="3"/>
        <v>78.052</v>
      </c>
      <c r="Q36" s="8"/>
    </row>
    <row r="37" s="2" customFormat="1" ht="13.5" spans="1:17">
      <c r="A37" s="8">
        <v>34</v>
      </c>
      <c r="B37" s="13"/>
      <c r="C37" s="14"/>
      <c r="D37" s="11"/>
      <c r="E37" s="24" t="s">
        <v>77</v>
      </c>
      <c r="F37" s="24" t="s">
        <v>80</v>
      </c>
      <c r="G37" s="12">
        <v>114.5</v>
      </c>
      <c r="H37" s="12">
        <v>112.5</v>
      </c>
      <c r="I37" s="8">
        <f t="shared" si="0"/>
        <v>227</v>
      </c>
      <c r="J37" s="12">
        <v>75.67</v>
      </c>
      <c r="K37" s="20"/>
      <c r="L37" s="12">
        <v>75.67</v>
      </c>
      <c r="M37" s="19">
        <f t="shared" si="1"/>
        <v>30.268</v>
      </c>
      <c r="N37" s="8">
        <v>72.4</v>
      </c>
      <c r="O37" s="19">
        <f t="shared" si="2"/>
        <v>43.44</v>
      </c>
      <c r="P37" s="19">
        <f t="shared" si="3"/>
        <v>73.708</v>
      </c>
      <c r="Q37" s="8"/>
    </row>
    <row r="38" s="2" customFormat="1" ht="13.5" spans="1:17">
      <c r="A38" s="8">
        <v>35</v>
      </c>
      <c r="B38" s="13"/>
      <c r="C38" s="14"/>
      <c r="D38" s="23" t="s">
        <v>81</v>
      </c>
      <c r="E38" s="24" t="s">
        <v>82</v>
      </c>
      <c r="F38" s="24" t="s">
        <v>83</v>
      </c>
      <c r="G38" s="12">
        <v>113.5</v>
      </c>
      <c r="H38" s="12">
        <v>97.5</v>
      </c>
      <c r="I38" s="8">
        <f t="shared" si="0"/>
        <v>211</v>
      </c>
      <c r="J38" s="12">
        <v>70.33</v>
      </c>
      <c r="K38" s="20"/>
      <c r="L38" s="12">
        <v>70.33</v>
      </c>
      <c r="M38" s="19">
        <f t="shared" si="1"/>
        <v>28.132</v>
      </c>
      <c r="N38" s="8">
        <v>82.8</v>
      </c>
      <c r="O38" s="19">
        <f t="shared" si="2"/>
        <v>49.68</v>
      </c>
      <c r="P38" s="19">
        <f t="shared" si="3"/>
        <v>77.812</v>
      </c>
      <c r="Q38" s="8"/>
    </row>
    <row r="39" s="2" customFormat="1" ht="13.5" spans="1:17">
      <c r="A39" s="8">
        <v>36</v>
      </c>
      <c r="B39" s="13"/>
      <c r="C39" s="14"/>
      <c r="D39" s="11"/>
      <c r="E39" s="24" t="s">
        <v>82</v>
      </c>
      <c r="F39" s="24" t="s">
        <v>84</v>
      </c>
      <c r="G39" s="12">
        <v>86.5</v>
      </c>
      <c r="H39" s="12">
        <v>101</v>
      </c>
      <c r="I39" s="8">
        <f t="shared" si="0"/>
        <v>187.5</v>
      </c>
      <c r="J39" s="12">
        <v>62.5</v>
      </c>
      <c r="K39" s="20"/>
      <c r="L39" s="12">
        <v>62.5</v>
      </c>
      <c r="M39" s="19">
        <f t="shared" si="1"/>
        <v>25</v>
      </c>
      <c r="N39" s="8">
        <v>80.2</v>
      </c>
      <c r="O39" s="19">
        <f t="shared" si="2"/>
        <v>48.12</v>
      </c>
      <c r="P39" s="19">
        <f t="shared" si="3"/>
        <v>73.12</v>
      </c>
      <c r="Q39" s="8"/>
    </row>
    <row r="40" s="2" customFormat="1" ht="13.5" spans="1:17">
      <c r="A40" s="8">
        <v>37</v>
      </c>
      <c r="B40" s="13"/>
      <c r="C40" s="14"/>
      <c r="D40" s="22" t="s">
        <v>47</v>
      </c>
      <c r="E40" s="24" t="s">
        <v>85</v>
      </c>
      <c r="F40" s="24" t="s">
        <v>86</v>
      </c>
      <c r="G40" s="12">
        <v>123.5</v>
      </c>
      <c r="H40" s="12">
        <v>116.5</v>
      </c>
      <c r="I40" s="8">
        <f t="shared" si="0"/>
        <v>240</v>
      </c>
      <c r="J40" s="12">
        <v>80</v>
      </c>
      <c r="K40" s="20"/>
      <c r="L40" s="12">
        <v>80</v>
      </c>
      <c r="M40" s="19">
        <f t="shared" si="1"/>
        <v>32</v>
      </c>
      <c r="N40" s="8">
        <v>82.2</v>
      </c>
      <c r="O40" s="19">
        <f t="shared" si="2"/>
        <v>49.32</v>
      </c>
      <c r="P40" s="19">
        <f t="shared" si="3"/>
        <v>81.32</v>
      </c>
      <c r="Q40" s="8"/>
    </row>
    <row r="41" s="2" customFormat="1" ht="13.5" spans="1:17">
      <c r="A41" s="8">
        <v>38</v>
      </c>
      <c r="B41" s="13"/>
      <c r="C41" s="14"/>
      <c r="D41" s="16"/>
      <c r="E41" s="24" t="s">
        <v>85</v>
      </c>
      <c r="F41" s="24" t="s">
        <v>87</v>
      </c>
      <c r="G41" s="12">
        <v>115</v>
      </c>
      <c r="H41" s="12">
        <v>115</v>
      </c>
      <c r="I41" s="8">
        <f t="shared" si="0"/>
        <v>230</v>
      </c>
      <c r="J41" s="12">
        <v>76.67</v>
      </c>
      <c r="K41" s="20"/>
      <c r="L41" s="12">
        <v>76.67</v>
      </c>
      <c r="M41" s="19">
        <f t="shared" si="1"/>
        <v>30.668</v>
      </c>
      <c r="N41" s="8">
        <v>81.4</v>
      </c>
      <c r="O41" s="19">
        <f t="shared" si="2"/>
        <v>48.84</v>
      </c>
      <c r="P41" s="19">
        <f t="shared" si="3"/>
        <v>79.508</v>
      </c>
      <c r="Q41" s="8"/>
    </row>
    <row r="42" s="2" customFormat="1" ht="13.5" spans="1:17">
      <c r="A42" s="8">
        <v>39</v>
      </c>
      <c r="B42" s="17"/>
      <c r="C42" s="16"/>
      <c r="D42" s="23" t="s">
        <v>55</v>
      </c>
      <c r="E42" s="24" t="s">
        <v>88</v>
      </c>
      <c r="F42" s="24" t="s">
        <v>89</v>
      </c>
      <c r="G42" s="12">
        <v>89</v>
      </c>
      <c r="H42" s="12">
        <v>99</v>
      </c>
      <c r="I42" s="8">
        <f t="shared" si="0"/>
        <v>188</v>
      </c>
      <c r="J42" s="12">
        <v>62.67</v>
      </c>
      <c r="K42" s="12" t="s">
        <v>24</v>
      </c>
      <c r="L42" s="12">
        <v>67.67</v>
      </c>
      <c r="M42" s="19">
        <f t="shared" si="1"/>
        <v>27.068</v>
      </c>
      <c r="N42" s="8">
        <v>82</v>
      </c>
      <c r="O42" s="19">
        <f t="shared" si="2"/>
        <v>49.2</v>
      </c>
      <c r="P42" s="19">
        <f t="shared" si="3"/>
        <v>76.268</v>
      </c>
      <c r="Q42" s="8"/>
    </row>
  </sheetData>
  <mergeCells count="22">
    <mergeCell ref="A2:Q2"/>
    <mergeCell ref="B4:B42"/>
    <mergeCell ref="C4:C6"/>
    <mergeCell ref="C7:C12"/>
    <mergeCell ref="C13:C15"/>
    <mergeCell ref="C16:C25"/>
    <mergeCell ref="C26:C31"/>
    <mergeCell ref="C32:C42"/>
    <mergeCell ref="D4:D6"/>
    <mergeCell ref="D7:D9"/>
    <mergeCell ref="D10:D12"/>
    <mergeCell ref="D13:D15"/>
    <mergeCell ref="D16:D18"/>
    <mergeCell ref="D19:D20"/>
    <mergeCell ref="D21:D22"/>
    <mergeCell ref="D23:D25"/>
    <mergeCell ref="D26:D27"/>
    <mergeCell ref="D28:D30"/>
    <mergeCell ref="D32:D34"/>
    <mergeCell ref="D35:D37"/>
    <mergeCell ref="D38:D39"/>
    <mergeCell ref="D40:D4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Ялюблютеб</cp:lastModifiedBy>
  <dcterms:created xsi:type="dcterms:W3CDTF">2022-11-14T07:33:00Z</dcterms:created>
  <dcterms:modified xsi:type="dcterms:W3CDTF">2022-11-15T03:29:53Z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3FEFFFB1601F4E1A8854E034621BAE85</vt:lpwstr>
  </property>
  <property fmtid="{D5CDD505-2E9C-101B-9397-08002B2CF9AE}" pid="3" name="KSOProductBuildVer">
    <vt:lpwstr>2052-11.1.0.12763</vt:lpwstr>
  </property>
</Properties>
</file>