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<sst xmlns="http://schemas.openxmlformats.org/spreadsheetml/2006/main" count="182" uniqueCount="110">
  <si>
    <t>安顺市2022年下半年部分市直事业单位面向社会公开招
聘工作人员面试成绩及总成绩</t>
  </si>
  <si>
    <t>序号</t>
  </si>
  <si>
    <t>姓名</t>
  </si>
  <si>
    <t>笔试准考证号</t>
  </si>
  <si>
    <t>报考单位名称及代码</t>
  </si>
  <si>
    <t>报考岗位名称及代码</t>
  </si>
  <si>
    <t>笔试成绩</t>
  </si>
  <si>
    <t>笔试折算 后成绩</t>
  </si>
  <si>
    <t>面试成绩</t>
  </si>
  <si>
    <t>面试折算后成绩</t>
  </si>
  <si>
    <t>总成绩</t>
  </si>
  <si>
    <t>备注</t>
  </si>
  <si>
    <t>周章毅</t>
  </si>
  <si>
    <t>1152400100329</t>
  </si>
  <si>
    <t>9001安顺公安监管医院</t>
  </si>
  <si>
    <t>01专业技术人员</t>
  </si>
  <si>
    <t>吴畏</t>
  </si>
  <si>
    <t>1152400101309</t>
  </si>
  <si>
    <t>王家城</t>
  </si>
  <si>
    <t>1152400102322</t>
  </si>
  <si>
    <t>刘松松</t>
  </si>
  <si>
    <t>1152400101514</t>
  </si>
  <si>
    <t>肖焱焱</t>
  </si>
  <si>
    <t>1152400102016</t>
  </si>
  <si>
    <t>02管理人员</t>
  </si>
  <si>
    <t>杨怡</t>
  </si>
  <si>
    <t>1152400103628</t>
  </si>
  <si>
    <t>龙雕</t>
  </si>
  <si>
    <t>1152400103707</t>
  </si>
  <si>
    <t>刘微微</t>
  </si>
  <si>
    <t>1152400100314</t>
  </si>
  <si>
    <t>9002安顺市法制研究中心</t>
  </si>
  <si>
    <t>01管理人员</t>
  </si>
  <si>
    <t>曾颖</t>
  </si>
  <si>
    <t>1152400101413</t>
  </si>
  <si>
    <t>付立志</t>
  </si>
  <si>
    <t>1152400101104</t>
  </si>
  <si>
    <t>王明瑶</t>
  </si>
  <si>
    <t>1152400101108</t>
  </si>
  <si>
    <t>9003安顺市博物馆</t>
  </si>
  <si>
    <t>谢涵雨</t>
  </si>
  <si>
    <t>1152400103310</t>
  </si>
  <si>
    <t>吴新利</t>
  </si>
  <si>
    <t>1152400101527</t>
  </si>
  <si>
    <t>周辰骏</t>
  </si>
  <si>
    <t>1152400101225</t>
  </si>
  <si>
    <t>9004安顺市文化馆</t>
  </si>
  <si>
    <t>马丽丹</t>
  </si>
  <si>
    <t>1152400102416</t>
  </si>
  <si>
    <t>张晓露</t>
  </si>
  <si>
    <t>1152400101218</t>
  </si>
  <si>
    <t>龙梅</t>
  </si>
  <si>
    <t>1152400103613</t>
  </si>
  <si>
    <t>9005安顺市军队离退休干部休养所</t>
  </si>
  <si>
    <t>张芳华</t>
  </si>
  <si>
    <t>1152400102002</t>
  </si>
  <si>
    <t>陈冬冬</t>
  </si>
  <si>
    <t>1152400103324</t>
  </si>
  <si>
    <t>章爽爽</t>
  </si>
  <si>
    <t>1152400101306</t>
  </si>
  <si>
    <t>9006安顺市广播电视台</t>
  </si>
  <si>
    <t>01专业技术人员——(采编)</t>
  </si>
  <si>
    <t>张财菁</t>
  </si>
  <si>
    <t>1152400100517</t>
  </si>
  <si>
    <t>杨兰</t>
  </si>
  <si>
    <t>1152400103529</t>
  </si>
  <si>
    <t>侯林志</t>
  </si>
  <si>
    <t>1152400100125</t>
  </si>
  <si>
    <t>02专业技术人员——(广播电视工程)</t>
  </si>
  <si>
    <t>周海涛</t>
  </si>
  <si>
    <t>1152400103818</t>
  </si>
  <si>
    <t>李德权</t>
  </si>
  <si>
    <t>1152400101426</t>
  </si>
  <si>
    <t>李超然</t>
  </si>
  <si>
    <t>1152400100601</t>
  </si>
  <si>
    <t>9007安顺日报社</t>
  </si>
  <si>
    <t>罗含瑶</t>
  </si>
  <si>
    <t>1152400100410</t>
  </si>
  <si>
    <t>肖雪欢</t>
  </si>
  <si>
    <t>1152400102427</t>
  </si>
  <si>
    <t>缺考</t>
  </si>
  <si>
    <t>/</t>
  </si>
  <si>
    <t>周杰</t>
  </si>
  <si>
    <t>1152400102618</t>
  </si>
  <si>
    <t>唐国栋</t>
  </si>
  <si>
    <t>1152400101213</t>
  </si>
  <si>
    <t>范文艳</t>
  </si>
  <si>
    <t>1152400103205</t>
  </si>
  <si>
    <t>蒋韵竹</t>
  </si>
  <si>
    <t>1152400103716</t>
  </si>
  <si>
    <t>司马少刚</t>
  </si>
  <si>
    <t>1152400100822</t>
  </si>
  <si>
    <t>杨金玲</t>
  </si>
  <si>
    <t>1152400103629</t>
  </si>
  <si>
    <t>廖薇</t>
  </si>
  <si>
    <t>1152400100215</t>
  </si>
  <si>
    <t>02专业技术人员</t>
  </si>
  <si>
    <t>刘朵凤</t>
  </si>
  <si>
    <t>1152400103119</t>
  </si>
  <si>
    <t>徐志敏</t>
  </si>
  <si>
    <t>1152400102010</t>
  </si>
  <si>
    <t>陆凤厅</t>
  </si>
  <si>
    <t>1152400103624</t>
  </si>
  <si>
    <t>03专业技术人员</t>
  </si>
  <si>
    <t>王梦丝</t>
  </si>
  <si>
    <t>1152400102115</t>
  </si>
  <si>
    <t>何雯</t>
  </si>
  <si>
    <t>1152400103812</t>
  </si>
  <si>
    <t>万立</t>
  </si>
  <si>
    <t>1152400101608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</si>
</sst>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7" fontId="44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5" zoomScaleNormal="115" zoomScaleSheetLayoutView="100" workbookViewId="0" topLeftCell="A1">
      <pane ySplit="2" topLeftCell="A15" activePane="bottomLeft" state="frozen"/>
      <selection pane="bottomLeft" activeCell="M18" sqref="M18"/>
    </sheetView>
  </sheetViews>
  <sheetFormatPr defaultColWidth="9.00390625" defaultRowHeight="15"/>
  <cols>
    <col min="1" max="1" width="5.140625" style="2" customWidth="1"/>
    <col min="2" max="2" width="9.8515625" style="2" customWidth="1"/>
    <col min="3" max="3" width="14.57421875" style="2" customWidth="1"/>
    <col min="4" max="4" width="14.421875" style="2" customWidth="1"/>
    <col min="5" max="5" width="9.28125" style="2" customWidth="1"/>
    <col min="6" max="6" width="8.57421875" style="3" customWidth="1"/>
    <col min="7" max="7" width="8.57421875" style="4" customWidth="1"/>
    <col min="8" max="9" width="8.57421875" style="5" customWidth="1"/>
    <col min="10" max="10" width="8.57421875" style="6" customWidth="1"/>
    <col min="11" max="11" width="4.421875" style="2" customWidth="1"/>
    <col min="12" max="16384" width="9.00390625" style="2" customWidth="1"/>
  </cols>
  <sheetData>
    <row r="1" spans="1:11" ht="70.5" customHeight="1">
      <c r="A1" s="7" t="s">
        <v>0</v>
      </c>
      <c r="B1" s="7"/>
      <c r="C1" s="7"/>
      <c r="D1" s="7"/>
      <c r="E1" s="7"/>
      <c r="F1" s="8"/>
      <c r="G1" s="9"/>
      <c r="H1" s="7"/>
      <c r="I1" s="7"/>
      <c r="J1" s="26"/>
      <c r="K1" s="7"/>
    </row>
    <row r="2" spans="1:11" ht="4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27" t="s">
        <v>10</v>
      </c>
      <c r="K2" s="28" t="s">
        <v>11</v>
      </c>
    </row>
    <row r="3" spans="1:11" s="1" customFormat="1" ht="43.5" customHeight="1">
      <c r="A3" s="14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6">
        <v>106</v>
      </c>
      <c r="G3" s="17">
        <f>F3/1.5*0.6</f>
        <v>42.4</v>
      </c>
      <c r="H3" s="17">
        <v>78</v>
      </c>
      <c r="I3" s="29">
        <f>H3*0.4</f>
        <v>31.200000000000003</v>
      </c>
      <c r="J3" s="29">
        <f>G3+I3</f>
        <v>73.6</v>
      </c>
      <c r="K3" s="30"/>
    </row>
    <row r="4" spans="1:11" s="1" customFormat="1" ht="43.5" customHeight="1">
      <c r="A4" s="14">
        <v>2</v>
      </c>
      <c r="B4" s="15" t="s">
        <v>16</v>
      </c>
      <c r="C4" s="15" t="s">
        <v>17</v>
      </c>
      <c r="D4" s="15" t="s">
        <v>14</v>
      </c>
      <c r="E4" s="15" t="s">
        <v>15</v>
      </c>
      <c r="F4" s="16">
        <v>104.5</v>
      </c>
      <c r="G4" s="17">
        <f aca="true" t="shared" si="0" ref="G4:G21">F4/1.5*0.6</f>
        <v>41.800000000000004</v>
      </c>
      <c r="H4" s="17">
        <v>69</v>
      </c>
      <c r="I4" s="29">
        <f aca="true" t="shared" si="1" ref="I4:I21">H4*0.4</f>
        <v>27.6</v>
      </c>
      <c r="J4" s="29">
        <f aca="true" t="shared" si="2" ref="J4:J29">G4+I4</f>
        <v>69.4</v>
      </c>
      <c r="K4" s="30"/>
    </row>
    <row r="5" spans="1:11" s="1" customFormat="1" ht="43.5" customHeight="1">
      <c r="A5" s="14">
        <v>3</v>
      </c>
      <c r="B5" s="15" t="s">
        <v>18</v>
      </c>
      <c r="C5" s="15" t="s">
        <v>19</v>
      </c>
      <c r="D5" s="15" t="s">
        <v>14</v>
      </c>
      <c r="E5" s="15" t="s">
        <v>15</v>
      </c>
      <c r="F5" s="16">
        <v>101.5</v>
      </c>
      <c r="G5" s="17">
        <f t="shared" si="0"/>
        <v>40.6</v>
      </c>
      <c r="H5" s="17">
        <v>75.33</v>
      </c>
      <c r="I5" s="29">
        <f t="shared" si="1"/>
        <v>30.132</v>
      </c>
      <c r="J5" s="29">
        <f t="shared" si="2"/>
        <v>70.732</v>
      </c>
      <c r="K5" s="30"/>
    </row>
    <row r="6" spans="1:11" s="1" customFormat="1" ht="43.5" customHeight="1">
      <c r="A6" s="14">
        <v>4</v>
      </c>
      <c r="B6" s="15" t="s">
        <v>20</v>
      </c>
      <c r="C6" s="15" t="s">
        <v>21</v>
      </c>
      <c r="D6" s="15" t="s">
        <v>14</v>
      </c>
      <c r="E6" s="15" t="s">
        <v>15</v>
      </c>
      <c r="F6" s="16">
        <v>101.5</v>
      </c>
      <c r="G6" s="17">
        <f t="shared" si="0"/>
        <v>40.6</v>
      </c>
      <c r="H6" s="17">
        <v>80.33</v>
      </c>
      <c r="I6" s="29">
        <f t="shared" si="1"/>
        <v>32.132</v>
      </c>
      <c r="J6" s="29">
        <f t="shared" si="2"/>
        <v>72.732</v>
      </c>
      <c r="K6" s="30"/>
    </row>
    <row r="7" spans="1:11" s="1" customFormat="1" ht="43.5" customHeight="1">
      <c r="A7" s="14">
        <v>5</v>
      </c>
      <c r="B7" s="15" t="s">
        <v>22</v>
      </c>
      <c r="C7" s="15" t="s">
        <v>23</v>
      </c>
      <c r="D7" s="15" t="s">
        <v>14</v>
      </c>
      <c r="E7" s="15" t="s">
        <v>24</v>
      </c>
      <c r="F7" s="16">
        <v>101</v>
      </c>
      <c r="G7" s="17">
        <f t="shared" si="0"/>
        <v>40.4</v>
      </c>
      <c r="H7" s="17">
        <v>78</v>
      </c>
      <c r="I7" s="29">
        <f t="shared" si="1"/>
        <v>31.200000000000003</v>
      </c>
      <c r="J7" s="29">
        <f t="shared" si="2"/>
        <v>71.6</v>
      </c>
      <c r="K7" s="30"/>
    </row>
    <row r="8" spans="1:11" s="1" customFormat="1" ht="43.5" customHeight="1">
      <c r="A8" s="14">
        <v>6</v>
      </c>
      <c r="B8" s="15" t="s">
        <v>25</v>
      </c>
      <c r="C8" s="15" t="s">
        <v>26</v>
      </c>
      <c r="D8" s="15" t="s">
        <v>14</v>
      </c>
      <c r="E8" s="15" t="s">
        <v>24</v>
      </c>
      <c r="F8" s="16">
        <v>100.5</v>
      </c>
      <c r="G8" s="17">
        <f t="shared" si="0"/>
        <v>40.199999999999996</v>
      </c>
      <c r="H8" s="17">
        <v>77.67</v>
      </c>
      <c r="I8" s="29">
        <f t="shared" si="1"/>
        <v>31.068</v>
      </c>
      <c r="J8" s="29">
        <f t="shared" si="2"/>
        <v>71.268</v>
      </c>
      <c r="K8" s="30"/>
    </row>
    <row r="9" spans="1:11" s="1" customFormat="1" ht="43.5" customHeight="1">
      <c r="A9" s="14">
        <v>7</v>
      </c>
      <c r="B9" s="15" t="s">
        <v>27</v>
      </c>
      <c r="C9" s="15" t="s">
        <v>28</v>
      </c>
      <c r="D9" s="15" t="s">
        <v>14</v>
      </c>
      <c r="E9" s="15" t="s">
        <v>24</v>
      </c>
      <c r="F9" s="16">
        <v>100</v>
      </c>
      <c r="G9" s="17">
        <f t="shared" si="0"/>
        <v>40</v>
      </c>
      <c r="H9" s="17">
        <v>79</v>
      </c>
      <c r="I9" s="29">
        <f t="shared" si="1"/>
        <v>31.6</v>
      </c>
      <c r="J9" s="29">
        <f t="shared" si="2"/>
        <v>71.6</v>
      </c>
      <c r="K9" s="30"/>
    </row>
    <row r="10" spans="1:11" s="1" customFormat="1" ht="37.5" customHeight="1">
      <c r="A10" s="14">
        <v>8</v>
      </c>
      <c r="B10" s="15" t="s">
        <v>29</v>
      </c>
      <c r="C10" s="15" t="s">
        <v>30</v>
      </c>
      <c r="D10" s="15" t="s">
        <v>31</v>
      </c>
      <c r="E10" s="15" t="s">
        <v>32</v>
      </c>
      <c r="F10" s="16">
        <v>107.5</v>
      </c>
      <c r="G10" s="17">
        <f t="shared" si="0"/>
        <v>43</v>
      </c>
      <c r="H10" s="17">
        <v>73.6</v>
      </c>
      <c r="I10" s="29">
        <f t="shared" si="1"/>
        <v>29.439999999999998</v>
      </c>
      <c r="J10" s="29">
        <f t="shared" si="2"/>
        <v>72.44</v>
      </c>
      <c r="K10" s="30"/>
    </row>
    <row r="11" spans="1:11" s="1" customFormat="1" ht="37.5" customHeight="1">
      <c r="A11" s="14">
        <v>9</v>
      </c>
      <c r="B11" s="15" t="s">
        <v>33</v>
      </c>
      <c r="C11" s="15" t="s">
        <v>34</v>
      </c>
      <c r="D11" s="15" t="s">
        <v>31</v>
      </c>
      <c r="E11" s="15" t="s">
        <v>32</v>
      </c>
      <c r="F11" s="16">
        <v>106</v>
      </c>
      <c r="G11" s="17">
        <f t="shared" si="0"/>
        <v>42.4</v>
      </c>
      <c r="H11" s="17">
        <v>76</v>
      </c>
      <c r="I11" s="29">
        <f t="shared" si="1"/>
        <v>30.400000000000002</v>
      </c>
      <c r="J11" s="29">
        <f t="shared" si="2"/>
        <v>72.8</v>
      </c>
      <c r="K11" s="30"/>
    </row>
    <row r="12" spans="1:11" s="1" customFormat="1" ht="37.5" customHeight="1">
      <c r="A12" s="14">
        <v>10</v>
      </c>
      <c r="B12" s="15" t="s">
        <v>35</v>
      </c>
      <c r="C12" s="15" t="s">
        <v>36</v>
      </c>
      <c r="D12" s="15" t="s">
        <v>31</v>
      </c>
      <c r="E12" s="15" t="s">
        <v>32</v>
      </c>
      <c r="F12" s="16">
        <v>105</v>
      </c>
      <c r="G12" s="17">
        <f t="shared" si="0"/>
        <v>42</v>
      </c>
      <c r="H12" s="17">
        <v>75.4</v>
      </c>
      <c r="I12" s="29">
        <f t="shared" si="1"/>
        <v>30.160000000000004</v>
      </c>
      <c r="J12" s="29">
        <f t="shared" si="2"/>
        <v>72.16</v>
      </c>
      <c r="K12" s="30"/>
    </row>
    <row r="13" spans="1:11" s="1" customFormat="1" ht="37.5" customHeight="1">
      <c r="A13" s="14">
        <v>11</v>
      </c>
      <c r="B13" s="15" t="s">
        <v>37</v>
      </c>
      <c r="C13" s="15" t="s">
        <v>38</v>
      </c>
      <c r="D13" s="15" t="s">
        <v>39</v>
      </c>
      <c r="E13" s="15" t="s">
        <v>15</v>
      </c>
      <c r="F13" s="16">
        <v>100.5</v>
      </c>
      <c r="G13" s="17">
        <f t="shared" si="0"/>
        <v>40.199999999999996</v>
      </c>
      <c r="H13" s="17">
        <v>85.2</v>
      </c>
      <c r="I13" s="29">
        <f t="shared" si="1"/>
        <v>34.080000000000005</v>
      </c>
      <c r="J13" s="29">
        <f t="shared" si="2"/>
        <v>74.28</v>
      </c>
      <c r="K13" s="30"/>
    </row>
    <row r="14" spans="1:11" s="1" customFormat="1" ht="37.5" customHeight="1">
      <c r="A14" s="14">
        <v>12</v>
      </c>
      <c r="B14" s="15" t="s">
        <v>40</v>
      </c>
      <c r="C14" s="15" t="s">
        <v>41</v>
      </c>
      <c r="D14" s="15" t="s">
        <v>39</v>
      </c>
      <c r="E14" s="15" t="s">
        <v>15</v>
      </c>
      <c r="F14" s="16">
        <v>100</v>
      </c>
      <c r="G14" s="17">
        <f t="shared" si="0"/>
        <v>40</v>
      </c>
      <c r="H14" s="17">
        <v>71</v>
      </c>
      <c r="I14" s="29">
        <f t="shared" si="1"/>
        <v>28.400000000000002</v>
      </c>
      <c r="J14" s="29">
        <f t="shared" si="2"/>
        <v>68.4</v>
      </c>
      <c r="K14" s="31"/>
    </row>
    <row r="15" spans="1:11" s="1" customFormat="1" ht="37.5" customHeight="1">
      <c r="A15" s="14">
        <v>13</v>
      </c>
      <c r="B15" s="15" t="s">
        <v>42</v>
      </c>
      <c r="C15" s="15" t="s">
        <v>43</v>
      </c>
      <c r="D15" s="15" t="s">
        <v>39</v>
      </c>
      <c r="E15" s="15" t="s">
        <v>15</v>
      </c>
      <c r="F15" s="16">
        <v>100</v>
      </c>
      <c r="G15" s="17">
        <f t="shared" si="0"/>
        <v>40</v>
      </c>
      <c r="H15" s="17">
        <v>78.6</v>
      </c>
      <c r="I15" s="29">
        <f t="shared" si="1"/>
        <v>31.439999999999998</v>
      </c>
      <c r="J15" s="29">
        <f t="shared" si="2"/>
        <v>71.44</v>
      </c>
      <c r="K15" s="31"/>
    </row>
    <row r="16" spans="1:11" ht="37.5" customHeight="1">
      <c r="A16" s="14">
        <v>14</v>
      </c>
      <c r="B16" s="15" t="s">
        <v>44</v>
      </c>
      <c r="C16" s="15" t="s">
        <v>45</v>
      </c>
      <c r="D16" s="15" t="s">
        <v>46</v>
      </c>
      <c r="E16" s="15" t="s">
        <v>15</v>
      </c>
      <c r="F16" s="16">
        <v>107</v>
      </c>
      <c r="G16" s="17">
        <f t="shared" si="0"/>
        <v>42.8</v>
      </c>
      <c r="H16" s="17">
        <v>85.6</v>
      </c>
      <c r="I16" s="29">
        <f t="shared" si="1"/>
        <v>34.24</v>
      </c>
      <c r="J16" s="29">
        <f t="shared" si="2"/>
        <v>77.03999999999999</v>
      </c>
      <c r="K16" s="32"/>
    </row>
    <row r="17" spans="1:11" s="1" customFormat="1" ht="37.5" customHeight="1">
      <c r="A17" s="14">
        <v>15</v>
      </c>
      <c r="B17" s="15" t="s">
        <v>47</v>
      </c>
      <c r="C17" s="15" t="s">
        <v>48</v>
      </c>
      <c r="D17" s="15" t="s">
        <v>46</v>
      </c>
      <c r="E17" s="15" t="s">
        <v>15</v>
      </c>
      <c r="F17" s="16">
        <v>101.5</v>
      </c>
      <c r="G17" s="17">
        <f t="shared" si="0"/>
        <v>40.6</v>
      </c>
      <c r="H17" s="17">
        <v>75.6</v>
      </c>
      <c r="I17" s="29">
        <f t="shared" si="1"/>
        <v>30.24</v>
      </c>
      <c r="J17" s="29">
        <f t="shared" si="2"/>
        <v>70.84</v>
      </c>
      <c r="K17" s="33"/>
    </row>
    <row r="18" spans="1:11" s="1" customFormat="1" ht="37.5" customHeight="1">
      <c r="A18" s="14">
        <v>16</v>
      </c>
      <c r="B18" s="15" t="s">
        <v>49</v>
      </c>
      <c r="C18" s="15" t="s">
        <v>50</v>
      </c>
      <c r="D18" s="15" t="s">
        <v>46</v>
      </c>
      <c r="E18" s="15" t="s">
        <v>15</v>
      </c>
      <c r="F18" s="16">
        <v>99</v>
      </c>
      <c r="G18" s="17">
        <f t="shared" si="0"/>
        <v>39.6</v>
      </c>
      <c r="H18" s="17">
        <v>78.2</v>
      </c>
      <c r="I18" s="29">
        <f t="shared" si="1"/>
        <v>31.28</v>
      </c>
      <c r="J18" s="29">
        <f t="shared" si="2"/>
        <v>70.88</v>
      </c>
      <c r="K18" s="33"/>
    </row>
    <row r="19" spans="1:11" s="1" customFormat="1" ht="37.5" customHeight="1">
      <c r="A19" s="14">
        <v>17</v>
      </c>
      <c r="B19" s="18" t="s">
        <v>51</v>
      </c>
      <c r="C19" s="18" t="s">
        <v>52</v>
      </c>
      <c r="D19" s="18" t="s">
        <v>53</v>
      </c>
      <c r="E19" s="18" t="s">
        <v>15</v>
      </c>
      <c r="F19" s="19">
        <v>92.5</v>
      </c>
      <c r="G19" s="17">
        <f t="shared" si="0"/>
        <v>37</v>
      </c>
      <c r="H19" s="17">
        <v>75.8</v>
      </c>
      <c r="I19" s="29">
        <f t="shared" si="1"/>
        <v>30.32</v>
      </c>
      <c r="J19" s="29">
        <f t="shared" si="2"/>
        <v>67.32</v>
      </c>
      <c r="K19" s="33"/>
    </row>
    <row r="20" spans="1:11" s="1" customFormat="1" ht="37.5" customHeight="1">
      <c r="A20" s="14">
        <v>18</v>
      </c>
      <c r="B20" s="18" t="s">
        <v>54</v>
      </c>
      <c r="C20" s="18" t="s">
        <v>55</v>
      </c>
      <c r="D20" s="18" t="s">
        <v>53</v>
      </c>
      <c r="E20" s="18" t="s">
        <v>15</v>
      </c>
      <c r="F20" s="19">
        <v>85.5</v>
      </c>
      <c r="G20" s="17">
        <f t="shared" si="0"/>
        <v>34.199999999999996</v>
      </c>
      <c r="H20" s="17">
        <v>74.4</v>
      </c>
      <c r="I20" s="29">
        <f t="shared" si="1"/>
        <v>29.760000000000005</v>
      </c>
      <c r="J20" s="29">
        <f t="shared" si="2"/>
        <v>63.96</v>
      </c>
      <c r="K20" s="33"/>
    </row>
    <row r="21" spans="1:11" s="1" customFormat="1" ht="37.5" customHeight="1">
      <c r="A21" s="14">
        <v>19</v>
      </c>
      <c r="B21" s="18" t="s">
        <v>56</v>
      </c>
      <c r="C21" s="18" t="s">
        <v>57</v>
      </c>
      <c r="D21" s="18" t="s">
        <v>53</v>
      </c>
      <c r="E21" s="18" t="s">
        <v>15</v>
      </c>
      <c r="F21" s="19">
        <v>70.5</v>
      </c>
      <c r="G21" s="17">
        <f t="shared" si="0"/>
        <v>28.2</v>
      </c>
      <c r="H21" s="17">
        <v>73.2</v>
      </c>
      <c r="I21" s="29">
        <f t="shared" si="1"/>
        <v>29.28</v>
      </c>
      <c r="J21" s="29">
        <f t="shared" si="2"/>
        <v>57.480000000000004</v>
      </c>
      <c r="K21" s="33"/>
    </row>
    <row r="22" spans="1:11" s="1" customFormat="1" ht="40.5" customHeight="1">
      <c r="A22" s="14">
        <v>20</v>
      </c>
      <c r="B22" s="15" t="s">
        <v>58</v>
      </c>
      <c r="C22" s="15" t="s">
        <v>59</v>
      </c>
      <c r="D22" s="15" t="s">
        <v>60</v>
      </c>
      <c r="E22" s="15" t="s">
        <v>61</v>
      </c>
      <c r="F22" s="16">
        <v>93.5</v>
      </c>
      <c r="G22" s="17">
        <f aca="true" t="shared" si="3" ref="G22:G27">F22/1.5*0.4</f>
        <v>24.933333333333337</v>
      </c>
      <c r="H22" s="17">
        <v>82.6</v>
      </c>
      <c r="I22" s="31">
        <f aca="true" t="shared" si="4" ref="I22:I27">H22*0.6</f>
        <v>49.559999999999995</v>
      </c>
      <c r="J22" s="29">
        <f t="shared" si="2"/>
        <v>74.49333333333334</v>
      </c>
      <c r="K22" s="33"/>
    </row>
    <row r="23" spans="1:11" s="1" customFormat="1" ht="40.5" customHeight="1">
      <c r="A23" s="14">
        <v>21</v>
      </c>
      <c r="B23" s="15" t="s">
        <v>62</v>
      </c>
      <c r="C23" s="15" t="s">
        <v>63</v>
      </c>
      <c r="D23" s="15" t="s">
        <v>60</v>
      </c>
      <c r="E23" s="15" t="s">
        <v>61</v>
      </c>
      <c r="F23" s="16">
        <v>92</v>
      </c>
      <c r="G23" s="17">
        <f t="shared" si="3"/>
        <v>24.533333333333335</v>
      </c>
      <c r="H23" s="17">
        <v>74</v>
      </c>
      <c r="I23" s="31">
        <f t="shared" si="4"/>
        <v>44.4</v>
      </c>
      <c r="J23" s="29">
        <f t="shared" si="2"/>
        <v>68.93333333333334</v>
      </c>
      <c r="K23" s="33"/>
    </row>
    <row r="24" spans="1:11" s="1" customFormat="1" ht="40.5" customHeight="1">
      <c r="A24" s="14">
        <v>22</v>
      </c>
      <c r="B24" s="15" t="s">
        <v>64</v>
      </c>
      <c r="C24" s="15" t="s">
        <v>65</v>
      </c>
      <c r="D24" s="15" t="s">
        <v>60</v>
      </c>
      <c r="E24" s="15" t="s">
        <v>61</v>
      </c>
      <c r="F24" s="16">
        <v>89.5</v>
      </c>
      <c r="G24" s="17">
        <f t="shared" si="3"/>
        <v>23.866666666666667</v>
      </c>
      <c r="H24" s="17">
        <v>75</v>
      </c>
      <c r="I24" s="31">
        <f t="shared" si="4"/>
        <v>45</v>
      </c>
      <c r="J24" s="29">
        <f t="shared" si="2"/>
        <v>68.86666666666667</v>
      </c>
      <c r="K24" s="33"/>
    </row>
    <row r="25" spans="1:11" s="1" customFormat="1" ht="60.75" customHeight="1">
      <c r="A25" s="14">
        <v>23</v>
      </c>
      <c r="B25" s="15" t="s">
        <v>66</v>
      </c>
      <c r="C25" s="15" t="s">
        <v>67</v>
      </c>
      <c r="D25" s="15" t="s">
        <v>60</v>
      </c>
      <c r="E25" s="15" t="s">
        <v>68</v>
      </c>
      <c r="F25" s="16">
        <v>97</v>
      </c>
      <c r="G25" s="17">
        <f t="shared" si="3"/>
        <v>25.86666666666667</v>
      </c>
      <c r="H25" s="17">
        <v>71.2</v>
      </c>
      <c r="I25" s="31">
        <f t="shared" si="4"/>
        <v>42.72</v>
      </c>
      <c r="J25" s="29">
        <f t="shared" si="2"/>
        <v>68.58666666666667</v>
      </c>
      <c r="K25" s="33"/>
    </row>
    <row r="26" spans="1:11" s="1" customFormat="1" ht="57.75" customHeight="1">
      <c r="A26" s="14">
        <v>24</v>
      </c>
      <c r="B26" s="15" t="s">
        <v>69</v>
      </c>
      <c r="C26" s="15" t="s">
        <v>70</v>
      </c>
      <c r="D26" s="15" t="s">
        <v>60</v>
      </c>
      <c r="E26" s="15" t="s">
        <v>68</v>
      </c>
      <c r="F26" s="16">
        <v>95.5</v>
      </c>
      <c r="G26" s="17">
        <f t="shared" si="3"/>
        <v>25.46666666666667</v>
      </c>
      <c r="H26" s="17">
        <v>68.2</v>
      </c>
      <c r="I26" s="31">
        <f t="shared" si="4"/>
        <v>40.92</v>
      </c>
      <c r="J26" s="29">
        <f t="shared" si="2"/>
        <v>66.38666666666667</v>
      </c>
      <c r="K26" s="33"/>
    </row>
    <row r="27" spans="1:11" s="1" customFormat="1" ht="55.5" customHeight="1">
      <c r="A27" s="14">
        <v>25</v>
      </c>
      <c r="B27" s="18" t="s">
        <v>71</v>
      </c>
      <c r="C27" s="18" t="s">
        <v>72</v>
      </c>
      <c r="D27" s="15" t="s">
        <v>60</v>
      </c>
      <c r="E27" s="15" t="s">
        <v>68</v>
      </c>
      <c r="F27" s="19">
        <v>89</v>
      </c>
      <c r="G27" s="17">
        <f t="shared" si="3"/>
        <v>23.733333333333334</v>
      </c>
      <c r="H27" s="17">
        <v>66.6</v>
      </c>
      <c r="I27" s="31">
        <f t="shared" si="4"/>
        <v>39.959999999999994</v>
      </c>
      <c r="J27" s="29">
        <f t="shared" si="2"/>
        <v>63.69333333333333</v>
      </c>
      <c r="K27" s="33"/>
    </row>
    <row r="28" spans="1:11" s="1" customFormat="1" ht="39.75" customHeight="1">
      <c r="A28" s="14">
        <v>26</v>
      </c>
      <c r="B28" s="20" t="s">
        <v>73</v>
      </c>
      <c r="C28" s="20" t="s">
        <v>74</v>
      </c>
      <c r="D28" s="20" t="s">
        <v>75</v>
      </c>
      <c r="E28" s="20" t="s">
        <v>15</v>
      </c>
      <c r="F28" s="21">
        <v>107</v>
      </c>
      <c r="G28" s="17">
        <f>F28/1.5*0.6</f>
        <v>42.8</v>
      </c>
      <c r="H28" s="17">
        <v>81.8</v>
      </c>
      <c r="I28" s="29">
        <f>H28*0.4</f>
        <v>32.72</v>
      </c>
      <c r="J28" s="29">
        <f t="shared" si="2"/>
        <v>75.52</v>
      </c>
      <c r="K28" s="33"/>
    </row>
    <row r="29" spans="1:11" s="1" customFormat="1" ht="39.75" customHeight="1">
      <c r="A29" s="14">
        <v>27</v>
      </c>
      <c r="B29" s="20" t="s">
        <v>76</v>
      </c>
      <c r="C29" s="20" t="s">
        <v>77</v>
      </c>
      <c r="D29" s="20" t="s">
        <v>75</v>
      </c>
      <c r="E29" s="20" t="s">
        <v>15</v>
      </c>
      <c r="F29" s="21">
        <v>105.5</v>
      </c>
      <c r="G29" s="17">
        <f aca="true" t="shared" si="5" ref="G29:G43">F29/1.5*0.6</f>
        <v>42.199999999999996</v>
      </c>
      <c r="H29" s="17">
        <v>84.6</v>
      </c>
      <c r="I29" s="29">
        <f>H29*0.4</f>
        <v>33.839999999999996</v>
      </c>
      <c r="J29" s="29">
        <f t="shared" si="2"/>
        <v>76.03999999999999</v>
      </c>
      <c r="K29" s="33"/>
    </row>
    <row r="30" spans="1:11" s="1" customFormat="1" ht="39.75" customHeight="1">
      <c r="A30" s="14">
        <v>28</v>
      </c>
      <c r="B30" s="20" t="s">
        <v>78</v>
      </c>
      <c r="C30" s="20" t="s">
        <v>79</v>
      </c>
      <c r="D30" s="20" t="s">
        <v>75</v>
      </c>
      <c r="E30" s="20" t="s">
        <v>15</v>
      </c>
      <c r="F30" s="21">
        <v>104.5</v>
      </c>
      <c r="G30" s="17">
        <f t="shared" si="5"/>
        <v>41.800000000000004</v>
      </c>
      <c r="H30" s="22" t="s">
        <v>80</v>
      </c>
      <c r="I30" s="22" t="s">
        <v>80</v>
      </c>
      <c r="J30" s="29" t="s">
        <v>81</v>
      </c>
      <c r="K30" s="33"/>
    </row>
    <row r="31" spans="1:11" s="1" customFormat="1" ht="39.75" customHeight="1">
      <c r="A31" s="14">
        <v>29</v>
      </c>
      <c r="B31" s="20" t="s">
        <v>82</v>
      </c>
      <c r="C31" s="20" t="s">
        <v>83</v>
      </c>
      <c r="D31" s="20" t="s">
        <v>75</v>
      </c>
      <c r="E31" s="20" t="s">
        <v>15</v>
      </c>
      <c r="F31" s="21">
        <v>104</v>
      </c>
      <c r="G31" s="17">
        <f t="shared" si="5"/>
        <v>41.599999999999994</v>
      </c>
      <c r="H31" s="22" t="s">
        <v>80</v>
      </c>
      <c r="I31" s="22" t="s">
        <v>80</v>
      </c>
      <c r="J31" s="29" t="s">
        <v>81</v>
      </c>
      <c r="K31" s="33"/>
    </row>
    <row r="32" spans="1:11" s="1" customFormat="1" ht="39.75" customHeight="1">
      <c r="A32" s="14">
        <v>30</v>
      </c>
      <c r="B32" s="20" t="s">
        <v>84</v>
      </c>
      <c r="C32" s="20" t="s">
        <v>85</v>
      </c>
      <c r="D32" s="20" t="s">
        <v>75</v>
      </c>
      <c r="E32" s="20" t="s">
        <v>15</v>
      </c>
      <c r="F32" s="21">
        <v>103.5</v>
      </c>
      <c r="G32" s="17">
        <f t="shared" si="5"/>
        <v>41.4</v>
      </c>
      <c r="H32" s="17">
        <v>86.4</v>
      </c>
      <c r="I32" s="29">
        <f>H32*0.4</f>
        <v>34.56</v>
      </c>
      <c r="J32" s="29">
        <f aca="true" t="shared" si="6" ref="J32:J43">G32+I32</f>
        <v>75.96000000000001</v>
      </c>
      <c r="K32" s="33"/>
    </row>
    <row r="33" spans="1:11" s="1" customFormat="1" ht="39.75" customHeight="1">
      <c r="A33" s="14">
        <v>31</v>
      </c>
      <c r="B33" s="20" t="s">
        <v>86</v>
      </c>
      <c r="C33" s="20" t="s">
        <v>87</v>
      </c>
      <c r="D33" s="20" t="s">
        <v>75</v>
      </c>
      <c r="E33" s="20" t="s">
        <v>15</v>
      </c>
      <c r="F33" s="21">
        <v>103</v>
      </c>
      <c r="G33" s="17">
        <f t="shared" si="5"/>
        <v>41.2</v>
      </c>
      <c r="H33" s="17">
        <v>80.2</v>
      </c>
      <c r="I33" s="29">
        <f aca="true" t="shared" si="7" ref="I33:I43">H33*0.4</f>
        <v>32.080000000000005</v>
      </c>
      <c r="J33" s="29">
        <f t="shared" si="6"/>
        <v>73.28</v>
      </c>
      <c r="K33" s="33"/>
    </row>
    <row r="34" spans="1:11" s="1" customFormat="1" ht="39.75" customHeight="1">
      <c r="A34" s="14">
        <v>32</v>
      </c>
      <c r="B34" s="20" t="s">
        <v>88</v>
      </c>
      <c r="C34" s="20" t="s">
        <v>89</v>
      </c>
      <c r="D34" s="20" t="s">
        <v>75</v>
      </c>
      <c r="E34" s="20" t="s">
        <v>15</v>
      </c>
      <c r="F34" s="21">
        <v>102</v>
      </c>
      <c r="G34" s="17">
        <f t="shared" si="5"/>
        <v>40.8</v>
      </c>
      <c r="H34" s="17">
        <v>81.2</v>
      </c>
      <c r="I34" s="29">
        <f t="shared" si="7"/>
        <v>32.480000000000004</v>
      </c>
      <c r="J34" s="29">
        <f t="shared" si="6"/>
        <v>73.28</v>
      </c>
      <c r="K34" s="33"/>
    </row>
    <row r="35" spans="1:11" s="1" customFormat="1" ht="39.75" customHeight="1">
      <c r="A35" s="14">
        <v>33</v>
      </c>
      <c r="B35" s="20" t="s">
        <v>90</v>
      </c>
      <c r="C35" s="20" t="s">
        <v>91</v>
      </c>
      <c r="D35" s="20" t="s">
        <v>75</v>
      </c>
      <c r="E35" s="20" t="s">
        <v>15</v>
      </c>
      <c r="F35" s="21">
        <v>100.5</v>
      </c>
      <c r="G35" s="17">
        <f t="shared" si="5"/>
        <v>40.199999999999996</v>
      </c>
      <c r="H35" s="17">
        <v>82.4</v>
      </c>
      <c r="I35" s="29">
        <f t="shared" si="7"/>
        <v>32.96</v>
      </c>
      <c r="J35" s="29">
        <f t="shared" si="6"/>
        <v>73.16</v>
      </c>
      <c r="K35" s="33"/>
    </row>
    <row r="36" spans="1:11" s="1" customFormat="1" ht="39.75" customHeight="1">
      <c r="A36" s="14">
        <v>34</v>
      </c>
      <c r="B36" s="20" t="s">
        <v>92</v>
      </c>
      <c r="C36" s="20" t="s">
        <v>93</v>
      </c>
      <c r="D36" s="20" t="s">
        <v>75</v>
      </c>
      <c r="E36" s="20" t="s">
        <v>15</v>
      </c>
      <c r="F36" s="21">
        <v>100.5</v>
      </c>
      <c r="G36" s="17">
        <f t="shared" si="5"/>
        <v>40.199999999999996</v>
      </c>
      <c r="H36" s="17">
        <v>82.4</v>
      </c>
      <c r="I36" s="29">
        <f t="shared" si="7"/>
        <v>32.96</v>
      </c>
      <c r="J36" s="29">
        <f t="shared" si="6"/>
        <v>73.16</v>
      </c>
      <c r="K36" s="33"/>
    </row>
    <row r="37" spans="1:11" s="1" customFormat="1" ht="39.75" customHeight="1">
      <c r="A37" s="14">
        <v>35</v>
      </c>
      <c r="B37" s="23" t="s">
        <v>94</v>
      </c>
      <c r="C37" s="23" t="s">
        <v>95</v>
      </c>
      <c r="D37" s="20" t="s">
        <v>75</v>
      </c>
      <c r="E37" s="20" t="s">
        <v>96</v>
      </c>
      <c r="F37" s="24">
        <v>105.5</v>
      </c>
      <c r="G37" s="17">
        <f t="shared" si="5"/>
        <v>42.199999999999996</v>
      </c>
      <c r="H37" s="17">
        <v>79.6</v>
      </c>
      <c r="I37" s="29">
        <f t="shared" si="7"/>
        <v>31.84</v>
      </c>
      <c r="J37" s="29">
        <f t="shared" si="6"/>
        <v>74.03999999999999</v>
      </c>
      <c r="K37" s="33"/>
    </row>
    <row r="38" spans="1:11" s="1" customFormat="1" ht="39.75" customHeight="1">
      <c r="A38" s="14">
        <v>36</v>
      </c>
      <c r="B38" s="23" t="s">
        <v>97</v>
      </c>
      <c r="C38" s="23" t="s">
        <v>98</v>
      </c>
      <c r="D38" s="20" t="s">
        <v>75</v>
      </c>
      <c r="E38" s="20" t="s">
        <v>96</v>
      </c>
      <c r="F38" s="24">
        <v>103.5</v>
      </c>
      <c r="G38" s="17">
        <f t="shared" si="5"/>
        <v>41.4</v>
      </c>
      <c r="H38" s="17">
        <v>87.4</v>
      </c>
      <c r="I38" s="29">
        <f t="shared" si="7"/>
        <v>34.96</v>
      </c>
      <c r="J38" s="29">
        <f t="shared" si="6"/>
        <v>76.36</v>
      </c>
      <c r="K38" s="33"/>
    </row>
    <row r="39" spans="1:11" s="1" customFormat="1" ht="39.75" customHeight="1">
      <c r="A39" s="14">
        <v>37</v>
      </c>
      <c r="B39" s="23" t="s">
        <v>99</v>
      </c>
      <c r="C39" s="23" t="s">
        <v>100</v>
      </c>
      <c r="D39" s="20" t="s">
        <v>75</v>
      </c>
      <c r="E39" s="20" t="s">
        <v>96</v>
      </c>
      <c r="F39" s="24">
        <v>103</v>
      </c>
      <c r="G39" s="17">
        <f t="shared" si="5"/>
        <v>41.2</v>
      </c>
      <c r="H39" s="17">
        <v>78.4</v>
      </c>
      <c r="I39" s="29">
        <f t="shared" si="7"/>
        <v>31.360000000000003</v>
      </c>
      <c r="J39" s="29">
        <f t="shared" si="6"/>
        <v>72.56</v>
      </c>
      <c r="K39" s="33"/>
    </row>
    <row r="40" spans="1:11" s="1" customFormat="1" ht="39.75" customHeight="1">
      <c r="A40" s="14">
        <v>38</v>
      </c>
      <c r="B40" s="20" t="s">
        <v>101</v>
      </c>
      <c r="C40" s="20" t="s">
        <v>102</v>
      </c>
      <c r="D40" s="20" t="s">
        <v>75</v>
      </c>
      <c r="E40" s="20" t="s">
        <v>103</v>
      </c>
      <c r="F40" s="25">
        <v>111</v>
      </c>
      <c r="G40" s="17">
        <f t="shared" si="5"/>
        <v>44.4</v>
      </c>
      <c r="H40" s="17">
        <v>75.4</v>
      </c>
      <c r="I40" s="29">
        <f t="shared" si="7"/>
        <v>30.160000000000004</v>
      </c>
      <c r="J40" s="29">
        <f t="shared" si="6"/>
        <v>74.56</v>
      </c>
      <c r="K40" s="33"/>
    </row>
    <row r="41" spans="1:11" s="1" customFormat="1" ht="39.75" customHeight="1">
      <c r="A41" s="14">
        <v>39</v>
      </c>
      <c r="B41" s="20" t="s">
        <v>104</v>
      </c>
      <c r="C41" s="20" t="s">
        <v>105</v>
      </c>
      <c r="D41" s="20" t="s">
        <v>75</v>
      </c>
      <c r="E41" s="20" t="s">
        <v>103</v>
      </c>
      <c r="F41" s="25">
        <v>107</v>
      </c>
      <c r="G41" s="17">
        <f t="shared" si="5"/>
        <v>42.8</v>
      </c>
      <c r="H41" s="17">
        <v>87.8</v>
      </c>
      <c r="I41" s="29">
        <f t="shared" si="7"/>
        <v>35.12</v>
      </c>
      <c r="J41" s="29">
        <f t="shared" si="6"/>
        <v>77.91999999999999</v>
      </c>
      <c r="K41" s="33"/>
    </row>
    <row r="42" spans="1:11" s="1" customFormat="1" ht="39.75" customHeight="1">
      <c r="A42" s="14">
        <v>40</v>
      </c>
      <c r="B42" s="20" t="s">
        <v>106</v>
      </c>
      <c r="C42" s="20" t="s">
        <v>107</v>
      </c>
      <c r="D42" s="20" t="s">
        <v>75</v>
      </c>
      <c r="E42" s="20" t="s">
        <v>103</v>
      </c>
      <c r="F42" s="25">
        <v>106.5</v>
      </c>
      <c r="G42" s="17">
        <f t="shared" si="5"/>
        <v>42.6</v>
      </c>
      <c r="H42" s="17">
        <v>85.4</v>
      </c>
      <c r="I42" s="29">
        <f t="shared" si="7"/>
        <v>34.160000000000004</v>
      </c>
      <c r="J42" s="29">
        <f t="shared" si="6"/>
        <v>76.76</v>
      </c>
      <c r="K42" s="33"/>
    </row>
    <row r="43" spans="1:11" s="1" customFormat="1" ht="39.75" customHeight="1">
      <c r="A43" s="14">
        <v>41</v>
      </c>
      <c r="B43" s="20" t="s">
        <v>108</v>
      </c>
      <c r="C43" s="20" t="s">
        <v>109</v>
      </c>
      <c r="D43" s="20" t="s">
        <v>75</v>
      </c>
      <c r="E43" s="20" t="s">
        <v>103</v>
      </c>
      <c r="F43" s="25">
        <v>106.5</v>
      </c>
      <c r="G43" s="17">
        <f t="shared" si="5"/>
        <v>42.6</v>
      </c>
      <c r="H43" s="17">
        <v>73.8</v>
      </c>
      <c r="I43" s="29">
        <f t="shared" si="7"/>
        <v>29.52</v>
      </c>
      <c r="J43" s="29">
        <f t="shared" si="6"/>
        <v>72.12</v>
      </c>
      <c r="K43" s="33"/>
    </row>
  </sheetData>
  <sheetProtection sheet="1" objects="1"/>
  <mergeCells count="1">
    <mergeCell ref="A1:K1"/>
  </mergeCells>
  <printOptions horizontalCentered="1"/>
  <pageMargins left="0" right="0" top="0.2125" bottom="0.60625" header="0.1062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2022-06-26T01:44:41Z</dcterms:created>
  <dcterms:modified xsi:type="dcterms:W3CDTF">2022-11-14T08:01:43Z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75413590FA9F43A59C36ECAEEA388944</vt:lpwstr>
  </property>
  <property fmtid="{D5CDD505-2E9C-101B-9397-08002B2CF9AE}" pid="4" name="KSOProductBuildV">
    <vt:lpwstr>2052-11.1.0.12763</vt:lpwstr>
  </property>
</Properties>
</file>