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2022J0144" sheetId="1" r:id="rId1"/>
    <sheet name="2022J0145" sheetId="2" r:id="rId2"/>
    <sheet name="2022J0146" sheetId="3" r:id="rId3"/>
    <sheet name="2022J0147" sheetId="4" r:id="rId4"/>
    <sheet name="2022J0148" sheetId="5" r:id="rId5"/>
    <sheet name="2022J0149" sheetId="6" r:id="rId6"/>
    <sheet name="2022J0150" sheetId="7" r:id="rId7"/>
    <sheet name="2022J0151" sheetId="8" r:id="rId8"/>
    <sheet name="2022J0152" sheetId="9" r:id="rId9"/>
    <sheet name="2022J0153" sheetId="10" r:id="rId10"/>
    <sheet name="2022J0154" sheetId="11" r:id="rId11"/>
    <sheet name="2022J0155" sheetId="12" r:id="rId12"/>
    <sheet name="2022J0156" sheetId="13" r:id="rId13"/>
    <sheet name="2022J0157" sheetId="14" r:id="rId14"/>
    <sheet name="2022J0158" sheetId="15" r:id="rId15"/>
    <sheet name="2022J0159" sheetId="16" r:id="rId16"/>
    <sheet name="2022J0160" sheetId="17" r:id="rId17"/>
    <sheet name="2022J0161" sheetId="18" r:id="rId18"/>
    <sheet name="2022J0162" sheetId="19" r:id="rId19"/>
    <sheet name="2022J0163" sheetId="20" r:id="rId20"/>
    <sheet name="2022J0164" sheetId="21" r:id="rId21"/>
  </sheets>
  <definedNames>
    <definedName name="_xlnm._FilterDatabase" localSheetId="3" hidden="1">'2022J0147'!$A$2:$G$2</definedName>
    <definedName name="_xlnm._FilterDatabase" localSheetId="4" hidden="1">'2022J0148'!$A$2:$G$2</definedName>
    <definedName name="_xlnm._FilterDatabase" localSheetId="7" hidden="1">'2022J0151'!$A$2:$G$2</definedName>
    <definedName name="_xlnm._FilterDatabase" localSheetId="8" hidden="1">'2022J0152'!$A$2:$G$2</definedName>
    <definedName name="_xlnm._FilterDatabase" localSheetId="9" hidden="1">'2022J0153'!$A$2:$G$2</definedName>
    <definedName name="_xlnm._FilterDatabase" localSheetId="10" hidden="1">'2022J0154'!$A$2:$G$2</definedName>
    <definedName name="_xlnm._FilterDatabase" localSheetId="12" hidden="1">'2022J0156'!$A$2:$G$2</definedName>
    <definedName name="_xlnm._FilterDatabase" localSheetId="16" hidden="1">'2022J0160'!$A$2:$G$2</definedName>
    <definedName name="_xlnm._FilterDatabase" localSheetId="13" hidden="1">'2022J0157'!$A$2:$G$2</definedName>
    <definedName name="_xlnm._FilterDatabase" localSheetId="17" hidden="1">'2022J0161'!$A$2:$G$2</definedName>
    <definedName name="_xlnm._FilterDatabase" localSheetId="19" hidden="1">'2022J0163'!$A$2:$G$2</definedName>
  </definedNames>
  <calcPr calcId="144525"/>
</workbook>
</file>

<file path=xl/sharedStrings.xml><?xml version="1.0" encoding="utf-8"?>
<sst xmlns="http://schemas.openxmlformats.org/spreadsheetml/2006/main" count="496" uniqueCount="245">
  <si>
    <t>蕲春县2022年基层医疗卫生专业技术人员专项公开招聘综合成绩一览表</t>
  </si>
  <si>
    <t>序号</t>
  </si>
  <si>
    <t>报考岗位代码</t>
  </si>
  <si>
    <t>姓名</t>
  </si>
  <si>
    <t>准考证号</t>
  </si>
  <si>
    <t>笔试成绩（占综合成绩40%）</t>
  </si>
  <si>
    <t>面试成绩（占综合成绩60%）</t>
  </si>
  <si>
    <t>综合成绩</t>
  </si>
  <si>
    <t>2022J0144</t>
  </si>
  <si>
    <t>王昕</t>
  </si>
  <si>
    <t>242210100216</t>
  </si>
  <si>
    <t>丁宽宏</t>
  </si>
  <si>
    <t>242210101617</t>
  </si>
  <si>
    <t>2022J0145</t>
  </si>
  <si>
    <t>陈正祥</t>
  </si>
  <si>
    <t>242210101930</t>
  </si>
  <si>
    <t>2022J0146</t>
  </si>
  <si>
    <t>姜烨</t>
  </si>
  <si>
    <t>242210103929</t>
  </si>
  <si>
    <t>2022J0147</t>
  </si>
  <si>
    <t>袁红星</t>
  </si>
  <si>
    <t>242210104601</t>
  </si>
  <si>
    <t>江拥军</t>
  </si>
  <si>
    <t>242210100223</t>
  </si>
  <si>
    <t>李洪</t>
  </si>
  <si>
    <t>242210101107</t>
  </si>
  <si>
    <t>胡美齐</t>
  </si>
  <si>
    <t>242210105504</t>
  </si>
  <si>
    <t>陈芳</t>
  </si>
  <si>
    <t>242210100916</t>
  </si>
  <si>
    <t>王立强</t>
  </si>
  <si>
    <t>242210105605</t>
  </si>
  <si>
    <t>2022J0148</t>
  </si>
  <si>
    <t>陈威</t>
  </si>
  <si>
    <t>242210104530</t>
  </si>
  <si>
    <t>陈海峰</t>
  </si>
  <si>
    <t>242210100108</t>
  </si>
  <si>
    <t>张国和</t>
  </si>
  <si>
    <t>242210102725</t>
  </si>
  <si>
    <t>2022J0149</t>
  </si>
  <si>
    <t>周坤</t>
  </si>
  <si>
    <t>242210100918</t>
  </si>
  <si>
    <t>陈建昌</t>
  </si>
  <si>
    <t>242210101108</t>
  </si>
  <si>
    <t>吴晓归</t>
  </si>
  <si>
    <t>242210104907</t>
  </si>
  <si>
    <t>2022J0150</t>
  </si>
  <si>
    <t>蔡彦兵</t>
  </si>
  <si>
    <t>242210100428</t>
  </si>
  <si>
    <t>陈秋萍</t>
  </si>
  <si>
    <t>242210104612</t>
  </si>
  <si>
    <t>陈彬彬</t>
  </si>
  <si>
    <t>242210103420</t>
  </si>
  <si>
    <t>2022J0151</t>
  </si>
  <si>
    <t>毛佳伟</t>
  </si>
  <si>
    <t>242210100407</t>
  </si>
  <si>
    <t>程琪</t>
  </si>
  <si>
    <t>242210104402</t>
  </si>
  <si>
    <t>余明星</t>
  </si>
  <si>
    <t>242210104729</t>
  </si>
  <si>
    <t>2022J0152</t>
  </si>
  <si>
    <t>占阳新</t>
  </si>
  <si>
    <t>242210102006</t>
  </si>
  <si>
    <t>何佳林</t>
  </si>
  <si>
    <t>242210103230</t>
  </si>
  <si>
    <t>宋先锋</t>
  </si>
  <si>
    <t>242210101116</t>
  </si>
  <si>
    <t>韩进</t>
  </si>
  <si>
    <t>242210104710</t>
  </si>
  <si>
    <t>张美秀</t>
  </si>
  <si>
    <t>242210101506</t>
  </si>
  <si>
    <t>付又前</t>
  </si>
  <si>
    <t>242210103405</t>
  </si>
  <si>
    <t>2022J0153</t>
  </si>
  <si>
    <t>陈学玲</t>
  </si>
  <si>
    <t>242210100117</t>
  </si>
  <si>
    <t>樊佳盼</t>
  </si>
  <si>
    <t>242210100529</t>
  </si>
  <si>
    <t>何秀</t>
  </si>
  <si>
    <t>242210101911</t>
  </si>
  <si>
    <t>2022J0154</t>
  </si>
  <si>
    <t>陈霞</t>
  </si>
  <si>
    <t>242210100425</t>
  </si>
  <si>
    <t>帅璐</t>
  </si>
  <si>
    <t>242210101605</t>
  </si>
  <si>
    <t>何晓芳</t>
  </si>
  <si>
    <t>242210105312</t>
  </si>
  <si>
    <t>2022J0155</t>
  </si>
  <si>
    <t>占文涛</t>
  </si>
  <si>
    <t>242210102409</t>
  </si>
  <si>
    <t>胡佳卉</t>
  </si>
  <si>
    <t>242210103910</t>
  </si>
  <si>
    <t>骆晓卫</t>
  </si>
  <si>
    <t>242210102524</t>
  </si>
  <si>
    <t>2022J0156</t>
  </si>
  <si>
    <t>黄芳</t>
  </si>
  <si>
    <t>242210100927</t>
  </si>
  <si>
    <t>陈慧娟</t>
  </si>
  <si>
    <t>242210102426</t>
  </si>
  <si>
    <t>何鹏英</t>
  </si>
  <si>
    <t>242210105217</t>
  </si>
  <si>
    <t>杨莉</t>
  </si>
  <si>
    <t>242210105303</t>
  </si>
  <si>
    <t>陈冬梅</t>
  </si>
  <si>
    <t>242210100130</t>
  </si>
  <si>
    <t>胡勤芳</t>
  </si>
  <si>
    <t>242210103729</t>
  </si>
  <si>
    <t>陈凤</t>
  </si>
  <si>
    <t>242210102917</t>
  </si>
  <si>
    <t>宋晗玲</t>
  </si>
  <si>
    <t>242210102612</t>
  </si>
  <si>
    <t>刁文宣</t>
  </si>
  <si>
    <t>242210102216</t>
  </si>
  <si>
    <t>柳文灿</t>
  </si>
  <si>
    <t>242210105506</t>
  </si>
  <si>
    <t>陈微</t>
  </si>
  <si>
    <t>242210103913</t>
  </si>
  <si>
    <t>陈锦</t>
  </si>
  <si>
    <t>242210104427</t>
  </si>
  <si>
    <t>陈香玲</t>
  </si>
  <si>
    <t>242210102923</t>
  </si>
  <si>
    <t>郑林红</t>
  </si>
  <si>
    <t>242210102223</t>
  </si>
  <si>
    <t>张淑萍</t>
  </si>
  <si>
    <t>242210103103</t>
  </si>
  <si>
    <t>甘甜</t>
  </si>
  <si>
    <t>242210101619</t>
  </si>
  <si>
    <t>张馨文</t>
  </si>
  <si>
    <t>242210104610</t>
  </si>
  <si>
    <t>242210102025</t>
  </si>
  <si>
    <t>张悦</t>
  </si>
  <si>
    <t>242210101513</t>
  </si>
  <si>
    <t>何芳</t>
  </si>
  <si>
    <t>242210102210</t>
  </si>
  <si>
    <t>缺考</t>
  </si>
  <si>
    <t>程思</t>
  </si>
  <si>
    <t>242210104307</t>
  </si>
  <si>
    <t>叶子琪</t>
  </si>
  <si>
    <t>242210104621</t>
  </si>
  <si>
    <t>张闪闪</t>
  </si>
  <si>
    <t>242210101828</t>
  </si>
  <si>
    <t>2022J0157</t>
  </si>
  <si>
    <t>李莎</t>
  </si>
  <si>
    <t>242210101817</t>
  </si>
  <si>
    <t>顾婷婷</t>
  </si>
  <si>
    <t>242210100603</t>
  </si>
  <si>
    <t>屠慧</t>
  </si>
  <si>
    <t>242210102615</t>
  </si>
  <si>
    <t>龚雨露</t>
  </si>
  <si>
    <t>242210105113</t>
  </si>
  <si>
    <t>吴雪婷</t>
  </si>
  <si>
    <t>242210101511</t>
  </si>
  <si>
    <t>方园</t>
  </si>
  <si>
    <t>242210104821</t>
  </si>
  <si>
    <t>陈辉</t>
  </si>
  <si>
    <t>242210104511</t>
  </si>
  <si>
    <t>童婷</t>
  </si>
  <si>
    <t>242210105417</t>
  </si>
  <si>
    <t>王海云</t>
  </si>
  <si>
    <t>242210105212</t>
  </si>
  <si>
    <t>王益萍</t>
  </si>
  <si>
    <t>242210101818</t>
  </si>
  <si>
    <t>宋乐乐</t>
  </si>
  <si>
    <t>242210102416</t>
  </si>
  <si>
    <t>胡珊</t>
  </si>
  <si>
    <t>242210104102</t>
  </si>
  <si>
    <t>姜甜甜</t>
  </si>
  <si>
    <t>242210103622</t>
  </si>
  <si>
    <t>吴焱尧</t>
  </si>
  <si>
    <t>242210103625</t>
  </si>
  <si>
    <t>田梅</t>
  </si>
  <si>
    <t>242210101212</t>
  </si>
  <si>
    <t>李洁</t>
  </si>
  <si>
    <t>242210104202</t>
  </si>
  <si>
    <t>刘凤</t>
  </si>
  <si>
    <t>242210102806</t>
  </si>
  <si>
    <t>朱思衡</t>
  </si>
  <si>
    <t>242210103815</t>
  </si>
  <si>
    <t>童芳</t>
  </si>
  <si>
    <t>242210103924</t>
  </si>
  <si>
    <t>袁秀</t>
  </si>
  <si>
    <t>242210103612</t>
  </si>
  <si>
    <t>汪森林</t>
  </si>
  <si>
    <t>242210100105</t>
  </si>
  <si>
    <t>王路畅</t>
  </si>
  <si>
    <t>242210102813</t>
  </si>
  <si>
    <t>张琴</t>
  </si>
  <si>
    <t>242210105428</t>
  </si>
  <si>
    <t>胡小珍</t>
  </si>
  <si>
    <t>242210101127</t>
  </si>
  <si>
    <t>2022J0158</t>
  </si>
  <si>
    <t>吴小娟</t>
  </si>
  <si>
    <t>242210101309</t>
  </si>
  <si>
    <t>刘敏</t>
  </si>
  <si>
    <t>242210100709</t>
  </si>
  <si>
    <t>陈彬</t>
  </si>
  <si>
    <t>242210105003</t>
  </si>
  <si>
    <t>2022J0159</t>
  </si>
  <si>
    <t>刘效</t>
  </si>
  <si>
    <t>242210104215</t>
  </si>
  <si>
    <t>吴国荣</t>
  </si>
  <si>
    <t>242210101419</t>
  </si>
  <si>
    <t>2022J0160</t>
  </si>
  <si>
    <t>李艳桦</t>
  </si>
  <si>
    <t>242210104722</t>
  </si>
  <si>
    <t>詹依丽</t>
  </si>
  <si>
    <t>242210103227</t>
  </si>
  <si>
    <t>龚晓虎</t>
  </si>
  <si>
    <t>242210103409</t>
  </si>
  <si>
    <t>2022J0161</t>
  </si>
  <si>
    <t>龚佳豪</t>
  </si>
  <si>
    <t>242210102927</t>
  </si>
  <si>
    <t>周樱</t>
  </si>
  <si>
    <t>242210100229</t>
  </si>
  <si>
    <t>张佳贵</t>
  </si>
  <si>
    <t>242210103307</t>
  </si>
  <si>
    <t>2022J0162</t>
  </si>
  <si>
    <t>孟蕾</t>
  </si>
  <si>
    <t>242210101208</t>
  </si>
  <si>
    <t>肖雨洁</t>
  </si>
  <si>
    <t>242210100822</t>
  </si>
  <si>
    <t>2022J0163</t>
  </si>
  <si>
    <t>汪盼</t>
  </si>
  <si>
    <t>242210101413</t>
  </si>
  <si>
    <t>韩苗</t>
  </si>
  <si>
    <t>242210104408</t>
  </si>
  <si>
    <t>苏晨</t>
  </si>
  <si>
    <t>242210103016</t>
  </si>
  <si>
    <t>王苏</t>
  </si>
  <si>
    <t>242210101915</t>
  </si>
  <si>
    <t>文茂云</t>
  </si>
  <si>
    <t>242210105527</t>
  </si>
  <si>
    <t>吴志兵</t>
  </si>
  <si>
    <t>242210102812</t>
  </si>
  <si>
    <t>陈思思</t>
  </si>
  <si>
    <t>242210103826</t>
  </si>
  <si>
    <t>朱文林</t>
  </si>
  <si>
    <t>242210104316</t>
  </si>
  <si>
    <t>2022J0164</t>
  </si>
  <si>
    <t>桂甜甜</t>
  </si>
  <si>
    <t>242210105707</t>
  </si>
  <si>
    <t>王桢燕</t>
  </si>
  <si>
    <t>242210104123</t>
  </si>
  <si>
    <t>陈林丹</t>
  </si>
  <si>
    <t>242210101525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</si>
</sst>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K8" sqref="K8"/>
    </sheetView>
  </sheetViews>
  <sheetFormatPr defaultColWidth="9" defaultRowHeight="13.5" outlineLevelRow="4" outlineLevelCol="6"/>
  <cols>
    <col min="1" max="1" width="7.5" customWidth="1"/>
    <col min="2" max="2" width="11.3833333333333" customWidth="1"/>
    <col min="4" max="4" width="15.6333333333333" customWidth="1"/>
    <col min="5" max="5" width="12.225" customWidth="1"/>
    <col min="6" max="6" width="13.8916666666667" style="25" customWidth="1"/>
    <col min="7" max="7" width="11.6666666666667" style="25" customWidth="1"/>
  </cols>
  <sheetData>
    <row r="1" ht="46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9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57" customHeight="1" spans="1:7">
      <c r="A3" s="23">
        <v>1</v>
      </c>
      <c r="B3" s="26" t="s">
        <v>8</v>
      </c>
      <c r="C3" s="26" t="s">
        <v>9</v>
      </c>
      <c r="D3" s="26" t="s">
        <v>10</v>
      </c>
      <c r="E3" s="8">
        <v>82.17</v>
      </c>
      <c r="F3" s="16">
        <v>78.9</v>
      </c>
      <c r="G3" s="16">
        <f>E3*40%+F3*60%</f>
        <v>80.208</v>
      </c>
    </row>
    <row r="4" ht="66" customHeight="1" spans="1:7">
      <c r="A4" s="23">
        <v>2</v>
      </c>
      <c r="B4" s="26" t="s">
        <v>8</v>
      </c>
      <c r="C4" s="26" t="s">
        <v>11</v>
      </c>
      <c r="D4" s="26" t="s">
        <v>12</v>
      </c>
      <c r="E4" s="8">
        <v>79</v>
      </c>
      <c r="F4" s="16">
        <v>70.3</v>
      </c>
      <c r="G4" s="16">
        <f>E4*40%+F4*60%</f>
        <v>73.78</v>
      </c>
    </row>
    <row r="5" ht="14.25" spans="1:5">
      <c r="A5" s="22"/>
      <c r="B5" s="22"/>
      <c r="C5" s="22"/>
      <c r="D5" s="22"/>
      <c r="E5" s="22"/>
    </row>
  </sheetData>
  <sheetProtection password="CF7A" sheet="1" objects="1"/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K5" sqref="K5"/>
    </sheetView>
  </sheetViews>
  <sheetFormatPr defaultColWidth="9" defaultRowHeight="13.5" outlineLevelRow="4" outlineLevelCol="6"/>
  <cols>
    <col min="2" max="2" width="12.8833333333333" customWidth="1"/>
    <col min="4" max="4" width="15" customWidth="1"/>
    <col min="5" max="5" width="18.3833333333333" customWidth="1"/>
    <col min="6" max="6" width="12.3333333333333" style="12" customWidth="1"/>
    <col min="7" max="7" width="14.775" style="12" customWidth="1"/>
  </cols>
  <sheetData>
    <row r="1" ht="60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6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9" customFormat="1" ht="59" customHeight="1" spans="1:7">
      <c r="A3" s="7">
        <v>1</v>
      </c>
      <c r="B3" s="26" t="s">
        <v>73</v>
      </c>
      <c r="C3" s="26" t="s">
        <v>74</v>
      </c>
      <c r="D3" s="26" t="s">
        <v>75</v>
      </c>
      <c r="E3" s="8">
        <v>78.5</v>
      </c>
      <c r="F3" s="21">
        <v>83.96</v>
      </c>
      <c r="G3" s="21">
        <f>E3*40%+F3*60%</f>
        <v>81.776</v>
      </c>
    </row>
    <row r="4" s="19" customFormat="1" ht="59" customHeight="1" spans="1:7">
      <c r="A4" s="7">
        <v>2</v>
      </c>
      <c r="B4" s="26" t="s">
        <v>73</v>
      </c>
      <c r="C4" s="26" t="s">
        <v>76</v>
      </c>
      <c r="D4" s="26" t="s">
        <v>77</v>
      </c>
      <c r="E4" s="8">
        <v>79.67</v>
      </c>
      <c r="F4" s="21">
        <v>76.4</v>
      </c>
      <c r="G4" s="21">
        <f>E4*40%+F4*60%</f>
        <v>77.708</v>
      </c>
    </row>
    <row r="5" s="19" customFormat="1" ht="59" customHeight="1" spans="1:7">
      <c r="A5" s="7">
        <v>3</v>
      </c>
      <c r="B5" s="26" t="s">
        <v>73</v>
      </c>
      <c r="C5" s="26" t="s">
        <v>78</v>
      </c>
      <c r="D5" s="26" t="s">
        <v>79</v>
      </c>
      <c r="E5" s="8">
        <v>78.17</v>
      </c>
      <c r="F5" s="21">
        <v>75.8</v>
      </c>
      <c r="G5" s="21">
        <f>E5*40%+F5*60%</f>
        <v>76.748</v>
      </c>
    </row>
  </sheetData>
  <sheetProtection password="CF7A" sheet="1" objects="1"/>
  <sortState ref="A3:G6">
    <sortCondition ref="E3" descending="1"/>
  </sortState>
  <mergeCells count="1">
    <mergeCell ref="A1:G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J5" sqref="J5"/>
    </sheetView>
  </sheetViews>
  <sheetFormatPr defaultColWidth="9" defaultRowHeight="13.5" outlineLevelRow="4" outlineLevelCol="6"/>
  <cols>
    <col min="1" max="1" width="10.4416666666667" customWidth="1"/>
    <col min="2" max="3" width="12.75" customWidth="1"/>
    <col min="4" max="4" width="16" customWidth="1"/>
    <col min="5" max="5" width="13.4416666666667" customWidth="1"/>
    <col min="6" max="7" width="13.4416666666667" style="12" customWidth="1"/>
  </cols>
  <sheetData>
    <row r="1" ht="42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1" customFormat="1" ht="33" customHeight="1" spans="1:7">
      <c r="A3" s="7">
        <v>1</v>
      </c>
      <c r="B3" s="26" t="s">
        <v>80</v>
      </c>
      <c r="C3" s="26" t="s">
        <v>81</v>
      </c>
      <c r="D3" s="26" t="s">
        <v>82</v>
      </c>
      <c r="E3" s="8">
        <v>81.17</v>
      </c>
      <c r="F3" s="13">
        <v>78</v>
      </c>
      <c r="G3" s="13">
        <f>E3*40%+F3*60%</f>
        <v>79.268</v>
      </c>
    </row>
    <row r="4" s="11" customFormat="1" ht="33" customHeight="1" spans="1:7">
      <c r="A4" s="7">
        <v>2</v>
      </c>
      <c r="B4" s="26" t="s">
        <v>80</v>
      </c>
      <c r="C4" s="26" t="s">
        <v>83</v>
      </c>
      <c r="D4" s="26" t="s">
        <v>84</v>
      </c>
      <c r="E4" s="8">
        <v>77.33</v>
      </c>
      <c r="F4" s="13">
        <v>78</v>
      </c>
      <c r="G4" s="13">
        <f>E4*40%+F4*60%</f>
        <v>77.732</v>
      </c>
    </row>
    <row r="5" s="11" customFormat="1" ht="33" customHeight="1" spans="1:7">
      <c r="A5" s="7">
        <v>3</v>
      </c>
      <c r="B5" s="26" t="s">
        <v>80</v>
      </c>
      <c r="C5" s="26" t="s">
        <v>85</v>
      </c>
      <c r="D5" s="26" t="s">
        <v>86</v>
      </c>
      <c r="E5" s="8">
        <v>79.5</v>
      </c>
      <c r="F5" s="13">
        <v>75.5</v>
      </c>
      <c r="G5" s="13">
        <f>E5*40%+F5*60%</f>
        <v>77.1</v>
      </c>
    </row>
  </sheetData>
  <sheetProtection password="CF7A" sheet="1" objects="1"/>
  <sortState ref="A3:G53">
    <sortCondition ref="E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H7" sqref="H7"/>
    </sheetView>
  </sheetViews>
  <sheetFormatPr defaultColWidth="9" defaultRowHeight="13.5" outlineLevelRow="4" outlineLevelCol="6"/>
  <cols>
    <col min="2" max="2" width="14" style="19" customWidth="1"/>
    <col min="3" max="3" width="12.5" style="19" customWidth="1"/>
    <col min="4" max="4" width="18.225" style="19" customWidth="1"/>
    <col min="5" max="5" width="13.6666666666667" style="19" customWidth="1"/>
    <col min="6" max="7" width="13.6666666666667" style="2" customWidth="1"/>
  </cols>
  <sheetData>
    <row r="1" ht="45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4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" customFormat="1" ht="29" customHeight="1" spans="1:7">
      <c r="A3" s="20">
        <v>1</v>
      </c>
      <c r="B3" s="26" t="s">
        <v>87</v>
      </c>
      <c r="C3" s="26" t="s">
        <v>88</v>
      </c>
      <c r="D3" s="26" t="s">
        <v>89</v>
      </c>
      <c r="E3" s="8">
        <v>84.5</v>
      </c>
      <c r="F3" s="16">
        <v>80.4</v>
      </c>
      <c r="G3" s="16">
        <f>E3*40%+F3*60%</f>
        <v>82.04</v>
      </c>
    </row>
    <row r="4" s="1" customFormat="1" ht="29" customHeight="1" spans="1:7">
      <c r="A4" s="20">
        <v>2</v>
      </c>
      <c r="B4" s="26" t="s">
        <v>87</v>
      </c>
      <c r="C4" s="26" t="s">
        <v>90</v>
      </c>
      <c r="D4" s="26" t="s">
        <v>91</v>
      </c>
      <c r="E4" s="8">
        <v>79.67</v>
      </c>
      <c r="F4" s="16">
        <v>79.84</v>
      </c>
      <c r="G4" s="16">
        <f>E4*40%+F4*60%</f>
        <v>79.772</v>
      </c>
    </row>
    <row r="5" s="1" customFormat="1" ht="29" customHeight="1" spans="1:7">
      <c r="A5" s="20">
        <v>3</v>
      </c>
      <c r="B5" s="26" t="s">
        <v>87</v>
      </c>
      <c r="C5" s="26" t="s">
        <v>92</v>
      </c>
      <c r="D5" s="26" t="s">
        <v>93</v>
      </c>
      <c r="E5" s="8">
        <v>78.83</v>
      </c>
      <c r="F5" s="16">
        <v>79.7</v>
      </c>
      <c r="G5" s="16">
        <f>E5*40%+F5*60%</f>
        <v>79.352</v>
      </c>
    </row>
  </sheetData>
  <sheetProtection password="CF7A" sheet="1" objects="1"/>
  <sortState ref="A3:G57">
    <sortCondition ref="E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J4" sqref="J4"/>
    </sheetView>
  </sheetViews>
  <sheetFormatPr defaultColWidth="9" defaultRowHeight="13.5" outlineLevelCol="6"/>
  <cols>
    <col min="1" max="1" width="7.75" customWidth="1"/>
    <col min="2" max="2" width="14.25" customWidth="1"/>
    <col min="3" max="3" width="12.8833333333333" customWidth="1"/>
    <col min="4" max="4" width="14.25" customWidth="1"/>
    <col min="5" max="5" width="11.8916666666667" customWidth="1"/>
    <col min="6" max="7" width="11.8916666666667" style="12" customWidth="1"/>
  </cols>
  <sheetData>
    <row r="1" ht="50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1" customFormat="1" ht="39" customHeight="1" spans="1:7">
      <c r="A3" s="7">
        <v>1</v>
      </c>
      <c r="B3" s="26" t="s">
        <v>94</v>
      </c>
      <c r="C3" s="26" t="s">
        <v>95</v>
      </c>
      <c r="D3" s="26" t="s">
        <v>96</v>
      </c>
      <c r="E3" s="8">
        <v>77.5</v>
      </c>
      <c r="F3" s="13">
        <v>80.8</v>
      </c>
      <c r="G3" s="13">
        <f t="shared" ref="G3:G21" si="0">E3*40%+F3*60%</f>
        <v>79.48</v>
      </c>
    </row>
    <row r="4" s="11" customFormat="1" ht="39" customHeight="1" spans="1:7">
      <c r="A4" s="7">
        <v>2</v>
      </c>
      <c r="B4" s="26" t="s">
        <v>94</v>
      </c>
      <c r="C4" s="26" t="s">
        <v>97</v>
      </c>
      <c r="D4" s="26" t="s">
        <v>98</v>
      </c>
      <c r="E4" s="8">
        <v>72</v>
      </c>
      <c r="F4" s="13">
        <v>83</v>
      </c>
      <c r="G4" s="13">
        <f t="shared" si="0"/>
        <v>78.6</v>
      </c>
    </row>
    <row r="5" s="11" customFormat="1" ht="39" customHeight="1" spans="1:7">
      <c r="A5" s="7">
        <v>3</v>
      </c>
      <c r="B5" s="26" t="s">
        <v>94</v>
      </c>
      <c r="C5" s="26" t="s">
        <v>99</v>
      </c>
      <c r="D5" s="26" t="s">
        <v>100</v>
      </c>
      <c r="E5" s="8">
        <v>73.67</v>
      </c>
      <c r="F5" s="13">
        <v>80.6</v>
      </c>
      <c r="G5" s="13">
        <f t="shared" si="0"/>
        <v>77.828</v>
      </c>
    </row>
    <row r="6" s="11" customFormat="1" ht="39" customHeight="1" spans="1:7">
      <c r="A6" s="7">
        <v>4</v>
      </c>
      <c r="B6" s="26" t="s">
        <v>94</v>
      </c>
      <c r="C6" s="26" t="s">
        <v>101</v>
      </c>
      <c r="D6" s="26" t="s">
        <v>102</v>
      </c>
      <c r="E6" s="8">
        <v>71.83</v>
      </c>
      <c r="F6" s="13">
        <v>80.6</v>
      </c>
      <c r="G6" s="13">
        <f t="shared" si="0"/>
        <v>77.092</v>
      </c>
    </row>
    <row r="7" s="11" customFormat="1" ht="39" customHeight="1" spans="1:7">
      <c r="A7" s="7">
        <v>5</v>
      </c>
      <c r="B7" s="26" t="s">
        <v>94</v>
      </c>
      <c r="C7" s="26" t="s">
        <v>103</v>
      </c>
      <c r="D7" s="26" t="s">
        <v>104</v>
      </c>
      <c r="E7" s="8">
        <v>73.17</v>
      </c>
      <c r="F7" s="13">
        <v>79.04</v>
      </c>
      <c r="G7" s="13">
        <f t="shared" si="0"/>
        <v>76.692</v>
      </c>
    </row>
    <row r="8" s="11" customFormat="1" ht="39" customHeight="1" spans="1:7">
      <c r="A8" s="7">
        <v>6</v>
      </c>
      <c r="B8" s="26" t="s">
        <v>94</v>
      </c>
      <c r="C8" s="26" t="s">
        <v>105</v>
      </c>
      <c r="D8" s="26" t="s">
        <v>106</v>
      </c>
      <c r="E8" s="8">
        <v>75.5</v>
      </c>
      <c r="F8" s="13">
        <v>76.3</v>
      </c>
      <c r="G8" s="13">
        <f t="shared" si="0"/>
        <v>75.98</v>
      </c>
    </row>
    <row r="9" s="11" customFormat="1" ht="39" customHeight="1" spans="1:7">
      <c r="A9" s="7">
        <v>7</v>
      </c>
      <c r="B9" s="26" t="s">
        <v>94</v>
      </c>
      <c r="C9" s="26" t="s">
        <v>107</v>
      </c>
      <c r="D9" s="26" t="s">
        <v>108</v>
      </c>
      <c r="E9" s="8">
        <v>72.67</v>
      </c>
      <c r="F9" s="13">
        <v>75.9</v>
      </c>
      <c r="G9" s="13">
        <f t="shared" si="0"/>
        <v>74.608</v>
      </c>
    </row>
    <row r="10" s="11" customFormat="1" ht="39" customHeight="1" spans="1:7">
      <c r="A10" s="7">
        <v>8</v>
      </c>
      <c r="B10" s="26" t="s">
        <v>94</v>
      </c>
      <c r="C10" s="26" t="s">
        <v>109</v>
      </c>
      <c r="D10" s="26" t="s">
        <v>110</v>
      </c>
      <c r="E10" s="8">
        <v>71.83</v>
      </c>
      <c r="F10" s="13">
        <v>75</v>
      </c>
      <c r="G10" s="13">
        <f t="shared" si="0"/>
        <v>73.732</v>
      </c>
    </row>
    <row r="11" s="11" customFormat="1" ht="39" customHeight="1" spans="1:7">
      <c r="A11" s="7">
        <v>9</v>
      </c>
      <c r="B11" s="26" t="s">
        <v>94</v>
      </c>
      <c r="C11" s="26" t="s">
        <v>111</v>
      </c>
      <c r="D11" s="26" t="s">
        <v>112</v>
      </c>
      <c r="E11" s="8">
        <v>74</v>
      </c>
      <c r="F11" s="13">
        <v>73.2</v>
      </c>
      <c r="G11" s="13">
        <f t="shared" si="0"/>
        <v>73.52</v>
      </c>
    </row>
    <row r="12" s="11" customFormat="1" ht="39" customHeight="1" spans="1:7">
      <c r="A12" s="7">
        <v>10</v>
      </c>
      <c r="B12" s="26" t="s">
        <v>94</v>
      </c>
      <c r="C12" s="26" t="s">
        <v>113</v>
      </c>
      <c r="D12" s="26" t="s">
        <v>114</v>
      </c>
      <c r="E12" s="8">
        <v>69</v>
      </c>
      <c r="F12" s="13">
        <v>76.3</v>
      </c>
      <c r="G12" s="13">
        <f t="shared" si="0"/>
        <v>73.38</v>
      </c>
    </row>
    <row r="13" s="11" customFormat="1" ht="39" customHeight="1" spans="1:7">
      <c r="A13" s="7">
        <v>11</v>
      </c>
      <c r="B13" s="26" t="s">
        <v>94</v>
      </c>
      <c r="C13" s="26" t="s">
        <v>115</v>
      </c>
      <c r="D13" s="26" t="s">
        <v>116</v>
      </c>
      <c r="E13" s="8">
        <v>65.67</v>
      </c>
      <c r="F13" s="13">
        <v>77.4</v>
      </c>
      <c r="G13" s="13">
        <f t="shared" si="0"/>
        <v>72.708</v>
      </c>
    </row>
    <row r="14" s="11" customFormat="1" ht="39" customHeight="1" spans="1:7">
      <c r="A14" s="7">
        <v>12</v>
      </c>
      <c r="B14" s="26" t="s">
        <v>94</v>
      </c>
      <c r="C14" s="26" t="s">
        <v>117</v>
      </c>
      <c r="D14" s="26" t="s">
        <v>118</v>
      </c>
      <c r="E14" s="8">
        <v>74.17</v>
      </c>
      <c r="F14" s="13">
        <v>70</v>
      </c>
      <c r="G14" s="13">
        <f t="shared" si="0"/>
        <v>71.668</v>
      </c>
    </row>
    <row r="15" s="11" customFormat="1" ht="39" customHeight="1" spans="1:7">
      <c r="A15" s="7">
        <v>13</v>
      </c>
      <c r="B15" s="26" t="s">
        <v>94</v>
      </c>
      <c r="C15" s="26" t="s">
        <v>119</v>
      </c>
      <c r="D15" s="26" t="s">
        <v>120</v>
      </c>
      <c r="E15" s="8">
        <v>69.17</v>
      </c>
      <c r="F15" s="13">
        <v>70.6</v>
      </c>
      <c r="G15" s="13">
        <f t="shared" si="0"/>
        <v>70.028</v>
      </c>
    </row>
    <row r="16" s="11" customFormat="1" ht="39" customHeight="1" spans="1:7">
      <c r="A16" s="7">
        <v>14</v>
      </c>
      <c r="B16" s="26" t="s">
        <v>94</v>
      </c>
      <c r="C16" s="26" t="s">
        <v>121</v>
      </c>
      <c r="D16" s="26" t="s">
        <v>122</v>
      </c>
      <c r="E16" s="8">
        <v>74</v>
      </c>
      <c r="F16" s="13">
        <v>65.2</v>
      </c>
      <c r="G16" s="13">
        <f t="shared" si="0"/>
        <v>68.72</v>
      </c>
    </row>
    <row r="17" s="11" customFormat="1" ht="39" customHeight="1" spans="1:7">
      <c r="A17" s="7">
        <v>15</v>
      </c>
      <c r="B17" s="26" t="s">
        <v>94</v>
      </c>
      <c r="C17" s="26" t="s">
        <v>123</v>
      </c>
      <c r="D17" s="26" t="s">
        <v>124</v>
      </c>
      <c r="E17" s="8">
        <v>72.33</v>
      </c>
      <c r="F17" s="13">
        <v>63.8</v>
      </c>
      <c r="G17" s="13">
        <f t="shared" si="0"/>
        <v>67.212</v>
      </c>
    </row>
    <row r="18" s="11" customFormat="1" ht="39" customHeight="1" spans="1:7">
      <c r="A18" s="7">
        <v>16</v>
      </c>
      <c r="B18" s="26" t="s">
        <v>94</v>
      </c>
      <c r="C18" s="26" t="s">
        <v>125</v>
      </c>
      <c r="D18" s="26" t="s">
        <v>126</v>
      </c>
      <c r="E18" s="8">
        <v>60.17</v>
      </c>
      <c r="F18" s="13">
        <v>71</v>
      </c>
      <c r="G18" s="13">
        <f t="shared" si="0"/>
        <v>66.668</v>
      </c>
    </row>
    <row r="19" s="11" customFormat="1" ht="39" customHeight="1" spans="1:7">
      <c r="A19" s="7">
        <v>17</v>
      </c>
      <c r="B19" s="26" t="s">
        <v>94</v>
      </c>
      <c r="C19" s="26" t="s">
        <v>127</v>
      </c>
      <c r="D19" s="26" t="s">
        <v>128</v>
      </c>
      <c r="E19" s="8">
        <v>60.17</v>
      </c>
      <c r="F19" s="13">
        <v>68.4</v>
      </c>
      <c r="G19" s="13">
        <f t="shared" si="0"/>
        <v>65.108</v>
      </c>
    </row>
    <row r="20" s="11" customFormat="1" ht="39" customHeight="1" spans="1:7">
      <c r="A20" s="7">
        <v>18</v>
      </c>
      <c r="B20" s="26" t="s">
        <v>94</v>
      </c>
      <c r="C20" s="26" t="s">
        <v>28</v>
      </c>
      <c r="D20" s="26" t="s">
        <v>129</v>
      </c>
      <c r="E20" s="8">
        <v>73.17</v>
      </c>
      <c r="F20" s="13">
        <v>59.6</v>
      </c>
      <c r="G20" s="13">
        <f t="shared" si="0"/>
        <v>65.028</v>
      </c>
    </row>
    <row r="21" s="11" customFormat="1" ht="39" customHeight="1" spans="1:7">
      <c r="A21" s="7">
        <v>19</v>
      </c>
      <c r="B21" s="26" t="s">
        <v>94</v>
      </c>
      <c r="C21" s="26" t="s">
        <v>130</v>
      </c>
      <c r="D21" s="26" t="s">
        <v>131</v>
      </c>
      <c r="E21" s="8">
        <v>60.83</v>
      </c>
      <c r="F21" s="13">
        <v>62.6</v>
      </c>
      <c r="G21" s="13">
        <f t="shared" si="0"/>
        <v>61.892</v>
      </c>
    </row>
    <row r="22" s="11" customFormat="1" ht="39" customHeight="1" spans="1:7">
      <c r="A22" s="7">
        <v>20</v>
      </c>
      <c r="B22" s="26" t="s">
        <v>94</v>
      </c>
      <c r="C22" s="26" t="s">
        <v>132</v>
      </c>
      <c r="D22" s="26" t="s">
        <v>133</v>
      </c>
      <c r="E22" s="8">
        <v>67.5</v>
      </c>
      <c r="F22" s="13" t="s">
        <v>134</v>
      </c>
      <c r="G22" s="13">
        <v>27</v>
      </c>
    </row>
    <row r="23" s="11" customFormat="1" ht="39" customHeight="1" spans="1:7">
      <c r="A23" s="7">
        <v>21</v>
      </c>
      <c r="B23" s="26" t="s">
        <v>94</v>
      </c>
      <c r="C23" s="26" t="s">
        <v>135</v>
      </c>
      <c r="D23" s="26" t="s">
        <v>136</v>
      </c>
      <c r="E23" s="8">
        <v>66.17</v>
      </c>
      <c r="F23" s="13" t="s">
        <v>134</v>
      </c>
      <c r="G23" s="13">
        <v>26.468</v>
      </c>
    </row>
    <row r="24" s="11" customFormat="1" ht="39" customHeight="1" spans="1:7">
      <c r="A24" s="7">
        <v>22</v>
      </c>
      <c r="B24" s="26" t="s">
        <v>94</v>
      </c>
      <c r="C24" s="26" t="s">
        <v>137</v>
      </c>
      <c r="D24" s="26" t="s">
        <v>138</v>
      </c>
      <c r="E24" s="8">
        <v>63.5</v>
      </c>
      <c r="F24" s="13" t="s">
        <v>134</v>
      </c>
      <c r="G24" s="13">
        <v>25.4</v>
      </c>
    </row>
    <row r="25" s="11" customFormat="1" ht="39" customHeight="1" spans="1:7">
      <c r="A25" s="7">
        <v>23</v>
      </c>
      <c r="B25" s="26" t="s">
        <v>94</v>
      </c>
      <c r="C25" s="26" t="s">
        <v>139</v>
      </c>
      <c r="D25" s="26" t="s">
        <v>140</v>
      </c>
      <c r="E25" s="8">
        <v>63</v>
      </c>
      <c r="F25" s="13" t="s">
        <v>134</v>
      </c>
      <c r="G25" s="13">
        <v>25.2</v>
      </c>
    </row>
  </sheetData>
  <sheetProtection password="CF7A" sheet="1" objects="1"/>
  <sortState ref="A3:G46">
    <sortCondition ref="E16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K4" sqref="K4"/>
    </sheetView>
  </sheetViews>
  <sheetFormatPr defaultColWidth="9" defaultRowHeight="13.5" outlineLevelCol="6"/>
  <cols>
    <col min="2" max="2" width="12.8833333333333" customWidth="1"/>
    <col min="3" max="3" width="11.25" customWidth="1"/>
    <col min="4" max="4" width="14.5" customWidth="1"/>
    <col min="5" max="5" width="13.3333333333333" customWidth="1"/>
    <col min="6" max="7" width="13.3333333333333" style="12" customWidth="1"/>
  </cols>
  <sheetData>
    <row r="1" ht="45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1" customFormat="1" ht="41" customHeight="1" spans="1:7">
      <c r="A3" s="7">
        <v>1</v>
      </c>
      <c r="B3" s="26" t="s">
        <v>141</v>
      </c>
      <c r="C3" s="26" t="s">
        <v>142</v>
      </c>
      <c r="D3" s="26" t="s">
        <v>143</v>
      </c>
      <c r="E3" s="8">
        <v>76.67</v>
      </c>
      <c r="F3" s="13">
        <v>85</v>
      </c>
      <c r="G3" s="13">
        <f t="shared" ref="G3:G26" si="0">E3*40%+F3*60%</f>
        <v>81.668</v>
      </c>
    </row>
    <row r="4" s="11" customFormat="1" ht="41" customHeight="1" spans="1:7">
      <c r="A4" s="7">
        <v>2</v>
      </c>
      <c r="B4" s="26" t="s">
        <v>141</v>
      </c>
      <c r="C4" s="26" t="s">
        <v>144</v>
      </c>
      <c r="D4" s="26" t="s">
        <v>145</v>
      </c>
      <c r="E4" s="8">
        <v>78</v>
      </c>
      <c r="F4" s="13">
        <v>80.4</v>
      </c>
      <c r="G4" s="13">
        <f t="shared" si="0"/>
        <v>79.44</v>
      </c>
    </row>
    <row r="5" s="11" customFormat="1" ht="41" customHeight="1" spans="1:7">
      <c r="A5" s="7">
        <v>3</v>
      </c>
      <c r="B5" s="26" t="s">
        <v>141</v>
      </c>
      <c r="C5" s="26" t="s">
        <v>146</v>
      </c>
      <c r="D5" s="26" t="s">
        <v>147</v>
      </c>
      <c r="E5" s="8">
        <v>79.67</v>
      </c>
      <c r="F5" s="13">
        <v>76.4</v>
      </c>
      <c r="G5" s="13">
        <f t="shared" si="0"/>
        <v>77.708</v>
      </c>
    </row>
    <row r="6" s="11" customFormat="1" ht="41" customHeight="1" spans="1:7">
      <c r="A6" s="7">
        <v>4</v>
      </c>
      <c r="B6" s="26" t="s">
        <v>141</v>
      </c>
      <c r="C6" s="26" t="s">
        <v>148</v>
      </c>
      <c r="D6" s="26" t="s">
        <v>149</v>
      </c>
      <c r="E6" s="8">
        <v>70</v>
      </c>
      <c r="F6" s="13">
        <v>82.2</v>
      </c>
      <c r="G6" s="13">
        <f t="shared" si="0"/>
        <v>77.32</v>
      </c>
    </row>
    <row r="7" s="11" customFormat="1" ht="41" customHeight="1" spans="1:7">
      <c r="A7" s="7">
        <v>5</v>
      </c>
      <c r="B7" s="26" t="s">
        <v>141</v>
      </c>
      <c r="C7" s="26" t="s">
        <v>150</v>
      </c>
      <c r="D7" s="26" t="s">
        <v>151</v>
      </c>
      <c r="E7" s="8">
        <v>75.17</v>
      </c>
      <c r="F7" s="13">
        <v>78.6</v>
      </c>
      <c r="G7" s="13">
        <f t="shared" si="0"/>
        <v>77.228</v>
      </c>
    </row>
    <row r="8" s="11" customFormat="1" ht="41" customHeight="1" spans="1:7">
      <c r="A8" s="7">
        <v>6</v>
      </c>
      <c r="B8" s="26" t="s">
        <v>141</v>
      </c>
      <c r="C8" s="26" t="s">
        <v>152</v>
      </c>
      <c r="D8" s="26" t="s">
        <v>153</v>
      </c>
      <c r="E8" s="8">
        <v>72.67</v>
      </c>
      <c r="F8" s="13">
        <v>79.2</v>
      </c>
      <c r="G8" s="13">
        <f t="shared" si="0"/>
        <v>76.588</v>
      </c>
    </row>
    <row r="9" s="11" customFormat="1" ht="41" customHeight="1" spans="1:7">
      <c r="A9" s="7">
        <v>7</v>
      </c>
      <c r="B9" s="26" t="s">
        <v>141</v>
      </c>
      <c r="C9" s="26" t="s">
        <v>154</v>
      </c>
      <c r="D9" s="26" t="s">
        <v>155</v>
      </c>
      <c r="E9" s="8">
        <v>77</v>
      </c>
      <c r="F9" s="13">
        <v>75.8</v>
      </c>
      <c r="G9" s="13">
        <f t="shared" si="0"/>
        <v>76.28</v>
      </c>
    </row>
    <row r="10" s="11" customFormat="1" ht="41" customHeight="1" spans="1:7">
      <c r="A10" s="7">
        <v>8</v>
      </c>
      <c r="B10" s="26" t="s">
        <v>141</v>
      </c>
      <c r="C10" s="26" t="s">
        <v>156</v>
      </c>
      <c r="D10" s="26" t="s">
        <v>157</v>
      </c>
      <c r="E10" s="8">
        <v>75.5</v>
      </c>
      <c r="F10" s="13">
        <v>76.4</v>
      </c>
      <c r="G10" s="13">
        <f t="shared" si="0"/>
        <v>76.04</v>
      </c>
    </row>
    <row r="11" s="11" customFormat="1" ht="41" customHeight="1" spans="1:7">
      <c r="A11" s="7">
        <v>9</v>
      </c>
      <c r="B11" s="26" t="s">
        <v>141</v>
      </c>
      <c r="C11" s="26" t="s">
        <v>158</v>
      </c>
      <c r="D11" s="26" t="s">
        <v>159</v>
      </c>
      <c r="E11" s="8">
        <v>72.33</v>
      </c>
      <c r="F11" s="13">
        <v>78</v>
      </c>
      <c r="G11" s="13">
        <f t="shared" si="0"/>
        <v>75.732</v>
      </c>
    </row>
    <row r="12" s="11" customFormat="1" ht="41" customHeight="1" spans="1:7">
      <c r="A12" s="7">
        <v>10</v>
      </c>
      <c r="B12" s="26" t="s">
        <v>141</v>
      </c>
      <c r="C12" s="26" t="s">
        <v>160</v>
      </c>
      <c r="D12" s="26" t="s">
        <v>161</v>
      </c>
      <c r="E12" s="8">
        <v>70</v>
      </c>
      <c r="F12" s="13">
        <v>79</v>
      </c>
      <c r="G12" s="13">
        <f t="shared" si="0"/>
        <v>75.4</v>
      </c>
    </row>
    <row r="13" s="11" customFormat="1" ht="41" customHeight="1" spans="1:7">
      <c r="A13" s="7">
        <v>11</v>
      </c>
      <c r="B13" s="26" t="s">
        <v>141</v>
      </c>
      <c r="C13" s="26" t="s">
        <v>162</v>
      </c>
      <c r="D13" s="26" t="s">
        <v>163</v>
      </c>
      <c r="E13" s="8">
        <v>73.5</v>
      </c>
      <c r="F13" s="13">
        <v>75.2</v>
      </c>
      <c r="G13" s="13">
        <f t="shared" si="0"/>
        <v>74.52</v>
      </c>
    </row>
    <row r="14" s="11" customFormat="1" ht="41" customHeight="1" spans="1:7">
      <c r="A14" s="7">
        <v>12</v>
      </c>
      <c r="B14" s="26" t="s">
        <v>141</v>
      </c>
      <c r="C14" s="26" t="s">
        <v>164</v>
      </c>
      <c r="D14" s="26" t="s">
        <v>165</v>
      </c>
      <c r="E14" s="8">
        <v>68.33</v>
      </c>
      <c r="F14" s="13">
        <v>78.6</v>
      </c>
      <c r="G14" s="13">
        <f t="shared" si="0"/>
        <v>74.492</v>
      </c>
    </row>
    <row r="15" s="11" customFormat="1" ht="41" customHeight="1" spans="1:7">
      <c r="A15" s="7">
        <v>13</v>
      </c>
      <c r="B15" s="26" t="s">
        <v>141</v>
      </c>
      <c r="C15" s="26" t="s">
        <v>166</v>
      </c>
      <c r="D15" s="26" t="s">
        <v>167</v>
      </c>
      <c r="E15" s="8">
        <v>70.33</v>
      </c>
      <c r="F15" s="13">
        <v>75.6</v>
      </c>
      <c r="G15" s="13">
        <f t="shared" si="0"/>
        <v>73.492</v>
      </c>
    </row>
    <row r="16" s="11" customFormat="1" ht="41" customHeight="1" spans="1:7">
      <c r="A16" s="7">
        <v>14</v>
      </c>
      <c r="B16" s="26" t="s">
        <v>141</v>
      </c>
      <c r="C16" s="26" t="s">
        <v>168</v>
      </c>
      <c r="D16" s="26" t="s">
        <v>169</v>
      </c>
      <c r="E16" s="8">
        <v>64.17</v>
      </c>
      <c r="F16" s="13">
        <v>79</v>
      </c>
      <c r="G16" s="13">
        <f t="shared" si="0"/>
        <v>73.068</v>
      </c>
    </row>
    <row r="17" s="11" customFormat="1" ht="41" customHeight="1" spans="1:7">
      <c r="A17" s="7">
        <v>15</v>
      </c>
      <c r="B17" s="26" t="s">
        <v>141</v>
      </c>
      <c r="C17" s="26" t="s">
        <v>170</v>
      </c>
      <c r="D17" s="26" t="s">
        <v>171</v>
      </c>
      <c r="E17" s="8">
        <v>72.33</v>
      </c>
      <c r="F17" s="13">
        <v>73.4</v>
      </c>
      <c r="G17" s="13">
        <f t="shared" si="0"/>
        <v>72.972</v>
      </c>
    </row>
    <row r="18" s="11" customFormat="1" ht="41" customHeight="1" spans="1:7">
      <c r="A18" s="7">
        <v>16</v>
      </c>
      <c r="B18" s="26" t="s">
        <v>141</v>
      </c>
      <c r="C18" s="26" t="s">
        <v>172</v>
      </c>
      <c r="D18" s="26" t="s">
        <v>173</v>
      </c>
      <c r="E18" s="8">
        <v>66.17</v>
      </c>
      <c r="F18" s="13">
        <v>75.6</v>
      </c>
      <c r="G18" s="13">
        <f t="shared" si="0"/>
        <v>71.828</v>
      </c>
    </row>
    <row r="19" s="11" customFormat="1" ht="41" customHeight="1" spans="1:7">
      <c r="A19" s="7">
        <v>17</v>
      </c>
      <c r="B19" s="26" t="s">
        <v>141</v>
      </c>
      <c r="C19" s="26" t="s">
        <v>174</v>
      </c>
      <c r="D19" s="26" t="s">
        <v>175</v>
      </c>
      <c r="E19" s="8">
        <v>71.83</v>
      </c>
      <c r="F19" s="13">
        <v>71</v>
      </c>
      <c r="G19" s="13">
        <f t="shared" si="0"/>
        <v>71.332</v>
      </c>
    </row>
    <row r="20" s="11" customFormat="1" ht="41" customHeight="1" spans="1:7">
      <c r="A20" s="7">
        <v>18</v>
      </c>
      <c r="B20" s="26" t="s">
        <v>141</v>
      </c>
      <c r="C20" s="26" t="s">
        <v>176</v>
      </c>
      <c r="D20" s="26" t="s">
        <v>177</v>
      </c>
      <c r="E20" s="8">
        <v>68.83</v>
      </c>
      <c r="F20" s="13">
        <v>71.2</v>
      </c>
      <c r="G20" s="13">
        <f t="shared" si="0"/>
        <v>70.252</v>
      </c>
    </row>
    <row r="21" s="11" customFormat="1" ht="41" customHeight="1" spans="1:7">
      <c r="A21" s="7">
        <v>19</v>
      </c>
      <c r="B21" s="26" t="s">
        <v>141</v>
      </c>
      <c r="C21" s="26" t="s">
        <v>178</v>
      </c>
      <c r="D21" s="26" t="s">
        <v>179</v>
      </c>
      <c r="E21" s="8">
        <v>66.17</v>
      </c>
      <c r="F21" s="13">
        <v>72.2</v>
      </c>
      <c r="G21" s="13">
        <f t="shared" si="0"/>
        <v>69.788</v>
      </c>
    </row>
    <row r="22" s="11" customFormat="1" ht="41" customHeight="1" spans="1:7">
      <c r="A22" s="7">
        <v>20</v>
      </c>
      <c r="B22" s="26" t="s">
        <v>141</v>
      </c>
      <c r="C22" s="26" t="s">
        <v>180</v>
      </c>
      <c r="D22" s="26" t="s">
        <v>181</v>
      </c>
      <c r="E22" s="8">
        <v>62.83</v>
      </c>
      <c r="F22" s="13">
        <v>73</v>
      </c>
      <c r="G22" s="13">
        <f t="shared" si="0"/>
        <v>68.932</v>
      </c>
    </row>
    <row r="23" s="11" customFormat="1" ht="41" customHeight="1" spans="1:7">
      <c r="A23" s="7">
        <v>21</v>
      </c>
      <c r="B23" s="26" t="s">
        <v>141</v>
      </c>
      <c r="C23" s="26" t="s">
        <v>182</v>
      </c>
      <c r="D23" s="26" t="s">
        <v>183</v>
      </c>
      <c r="E23" s="8">
        <v>59.83</v>
      </c>
      <c r="F23" s="13">
        <v>73</v>
      </c>
      <c r="G23" s="13">
        <f t="shared" si="0"/>
        <v>67.732</v>
      </c>
    </row>
    <row r="24" s="11" customFormat="1" ht="41" customHeight="1" spans="1:7">
      <c r="A24" s="7">
        <v>22</v>
      </c>
      <c r="B24" s="26" t="s">
        <v>141</v>
      </c>
      <c r="C24" s="26" t="s">
        <v>184</v>
      </c>
      <c r="D24" s="26" t="s">
        <v>185</v>
      </c>
      <c r="E24" s="8">
        <v>61.17</v>
      </c>
      <c r="F24" s="13">
        <v>71.6</v>
      </c>
      <c r="G24" s="13">
        <f t="shared" si="0"/>
        <v>67.428</v>
      </c>
    </row>
    <row r="25" s="11" customFormat="1" ht="41" customHeight="1" spans="1:7">
      <c r="A25" s="7">
        <v>23</v>
      </c>
      <c r="B25" s="26" t="s">
        <v>141</v>
      </c>
      <c r="C25" s="26" t="s">
        <v>186</v>
      </c>
      <c r="D25" s="26" t="s">
        <v>187</v>
      </c>
      <c r="E25" s="8">
        <v>56</v>
      </c>
      <c r="F25" s="13">
        <v>74.4</v>
      </c>
      <c r="G25" s="13">
        <f t="shared" si="0"/>
        <v>67.04</v>
      </c>
    </row>
    <row r="26" s="11" customFormat="1" ht="41" customHeight="1" spans="1:7">
      <c r="A26" s="7">
        <v>24</v>
      </c>
      <c r="B26" s="26" t="s">
        <v>141</v>
      </c>
      <c r="C26" s="26" t="s">
        <v>188</v>
      </c>
      <c r="D26" s="26" t="s">
        <v>189</v>
      </c>
      <c r="E26" s="8">
        <v>71.83</v>
      </c>
      <c r="F26" s="13">
        <v>62.8</v>
      </c>
      <c r="G26" s="13">
        <f t="shared" si="0"/>
        <v>66.412</v>
      </c>
    </row>
  </sheetData>
  <sheetProtection password="CF7A" sheet="1" objects="1"/>
  <sortState ref="A3:G45">
    <sortCondition ref="E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M6" sqref="M6"/>
    </sheetView>
  </sheetViews>
  <sheetFormatPr defaultColWidth="9" defaultRowHeight="13.5" outlineLevelRow="4" outlineLevelCol="6"/>
  <cols>
    <col min="1" max="1" width="6.75" customWidth="1"/>
    <col min="2" max="2" width="12.1333333333333" customWidth="1"/>
    <col min="3" max="3" width="10.25" customWidth="1"/>
    <col min="4" max="4" width="16.6666666666667" customWidth="1"/>
    <col min="5" max="5" width="12.6666666666667" customWidth="1"/>
    <col min="6" max="7" width="12.6666666666667" style="2" customWidth="1"/>
  </cols>
  <sheetData>
    <row r="1" ht="54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ht="33" customHeight="1" spans="1:7">
      <c r="A3" s="7">
        <v>1</v>
      </c>
      <c r="B3" s="26" t="s">
        <v>190</v>
      </c>
      <c r="C3" s="26" t="s">
        <v>191</v>
      </c>
      <c r="D3" s="26" t="s">
        <v>192</v>
      </c>
      <c r="E3" s="8">
        <v>78.83</v>
      </c>
      <c r="F3" s="9">
        <v>81.4</v>
      </c>
      <c r="G3" s="9">
        <f>E3*40%+F3*60%</f>
        <v>80.372</v>
      </c>
    </row>
    <row r="4" ht="33" customHeight="1" spans="1:7">
      <c r="A4" s="7">
        <v>2</v>
      </c>
      <c r="B4" s="26" t="s">
        <v>190</v>
      </c>
      <c r="C4" s="26" t="s">
        <v>193</v>
      </c>
      <c r="D4" s="26" t="s">
        <v>194</v>
      </c>
      <c r="E4" s="8">
        <v>78.33</v>
      </c>
      <c r="F4" s="9">
        <v>75.6</v>
      </c>
      <c r="G4" s="9">
        <f>E4*40%+F4*60%</f>
        <v>76.692</v>
      </c>
    </row>
    <row r="5" ht="33" customHeight="1" spans="1:7">
      <c r="A5" s="7">
        <v>3</v>
      </c>
      <c r="B5" s="26" t="s">
        <v>190</v>
      </c>
      <c r="C5" s="26" t="s">
        <v>195</v>
      </c>
      <c r="D5" s="26" t="s">
        <v>196</v>
      </c>
      <c r="E5" s="8">
        <v>77.17</v>
      </c>
      <c r="F5" s="9">
        <v>76</v>
      </c>
      <c r="G5" s="9">
        <f>E5*40%+F5*60%</f>
        <v>76.468</v>
      </c>
    </row>
  </sheetData>
  <sheetProtection password="CF7A" sheet="1" objects="1"/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L6" sqref="L6"/>
    </sheetView>
  </sheetViews>
  <sheetFormatPr defaultColWidth="9" defaultRowHeight="13.5" outlineLevelRow="4" outlineLevelCol="6"/>
  <cols>
    <col min="1" max="1" width="5.44166666666667" customWidth="1"/>
    <col min="2" max="3" width="13.6333333333333" customWidth="1"/>
    <col min="4" max="4" width="17.5583333333333" customWidth="1"/>
    <col min="5" max="5" width="14" customWidth="1"/>
    <col min="6" max="7" width="14" style="2" customWidth="1"/>
  </cols>
  <sheetData>
    <row r="1" s="10" customFormat="1" ht="55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4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1" customFormat="1" ht="63" customHeight="1" spans="1:7">
      <c r="A3" s="7">
        <v>1</v>
      </c>
      <c r="B3" s="26" t="s">
        <v>197</v>
      </c>
      <c r="C3" s="26" t="s">
        <v>198</v>
      </c>
      <c r="D3" s="26" t="s">
        <v>199</v>
      </c>
      <c r="E3" s="8">
        <v>79.17</v>
      </c>
      <c r="F3" s="13">
        <v>80.04</v>
      </c>
      <c r="G3" s="13">
        <f>E3*40%+F3*60%</f>
        <v>79.692</v>
      </c>
    </row>
    <row r="4" s="11" customFormat="1" ht="63" customHeight="1" spans="1:7">
      <c r="A4" s="7">
        <v>2</v>
      </c>
      <c r="B4" s="26" t="s">
        <v>197</v>
      </c>
      <c r="C4" s="26" t="s">
        <v>200</v>
      </c>
      <c r="D4" s="26" t="s">
        <v>201</v>
      </c>
      <c r="E4" s="8">
        <v>62.33</v>
      </c>
      <c r="F4" s="13">
        <v>65.8</v>
      </c>
      <c r="G4" s="13">
        <f>E4*40%+F4*60%</f>
        <v>64.412</v>
      </c>
    </row>
    <row r="5" s="11" customFormat="1" ht="14.25" spans="6:7">
      <c r="F5" s="18"/>
      <c r="G5" s="18"/>
    </row>
  </sheetData>
  <sheetProtection password="CF7A" sheet="1" objects="1"/>
  <sortState ref="A3:G6">
    <sortCondition ref="E3" descending="1"/>
  </sortState>
  <mergeCells count="1">
    <mergeCell ref="A1:G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K8" sqref="K8"/>
    </sheetView>
  </sheetViews>
  <sheetFormatPr defaultColWidth="9" defaultRowHeight="13.5" outlineLevelRow="4" outlineLevelCol="6"/>
  <cols>
    <col min="2" max="2" width="12.1333333333333" customWidth="1"/>
    <col min="3" max="3" width="9.63333333333333" customWidth="1"/>
    <col min="4" max="4" width="15.1333333333333" customWidth="1"/>
    <col min="5" max="5" width="14.6666666666667" customWidth="1"/>
    <col min="6" max="7" width="14.6666666666667" style="12" customWidth="1"/>
  </cols>
  <sheetData>
    <row r="1" s="10" customFormat="1" ht="45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66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1" customFormat="1" ht="48" customHeight="1" spans="1:7">
      <c r="A3" s="7">
        <v>1</v>
      </c>
      <c r="B3" s="26" t="s">
        <v>202</v>
      </c>
      <c r="C3" s="26" t="s">
        <v>203</v>
      </c>
      <c r="D3" s="26" t="s">
        <v>204</v>
      </c>
      <c r="E3" s="8">
        <v>72.5</v>
      </c>
      <c r="F3" s="17">
        <v>83.4</v>
      </c>
      <c r="G3" s="13">
        <f>E3*40%+F3*60%</f>
        <v>79.04</v>
      </c>
    </row>
    <row r="4" s="11" customFormat="1" ht="48" customHeight="1" spans="1:7">
      <c r="A4" s="7">
        <v>2</v>
      </c>
      <c r="B4" s="26" t="s">
        <v>202</v>
      </c>
      <c r="C4" s="26" t="s">
        <v>205</v>
      </c>
      <c r="D4" s="26" t="s">
        <v>206</v>
      </c>
      <c r="E4" s="8">
        <v>73</v>
      </c>
      <c r="F4" s="17">
        <v>82.6</v>
      </c>
      <c r="G4" s="13">
        <f>E4*40%+F4*60%</f>
        <v>78.76</v>
      </c>
    </row>
    <row r="5" s="11" customFormat="1" ht="48" customHeight="1" spans="1:7">
      <c r="A5" s="7">
        <v>3</v>
      </c>
      <c r="B5" s="26" t="s">
        <v>202</v>
      </c>
      <c r="C5" s="26" t="s">
        <v>207</v>
      </c>
      <c r="D5" s="26" t="s">
        <v>208</v>
      </c>
      <c r="E5" s="8">
        <v>72.5</v>
      </c>
      <c r="F5" s="17">
        <v>67.2</v>
      </c>
      <c r="G5" s="13">
        <f>E5*40%+F5*60%</f>
        <v>69.32</v>
      </c>
    </row>
  </sheetData>
  <sheetProtection password="CF7A" sheet="1" objects="1"/>
  <sortState ref="A3:G8">
    <sortCondition ref="E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L4" sqref="L4"/>
    </sheetView>
  </sheetViews>
  <sheetFormatPr defaultColWidth="9" defaultRowHeight="13.5" outlineLevelRow="4" outlineLevelCol="6"/>
  <cols>
    <col min="1" max="1" width="6.63333333333333" customWidth="1"/>
    <col min="2" max="2" width="12.3833333333333" customWidth="1"/>
    <col min="3" max="3" width="14" customWidth="1"/>
    <col min="4" max="4" width="15.75" customWidth="1"/>
    <col min="5" max="5" width="14.5583333333333" customWidth="1"/>
    <col min="6" max="7" width="14.5583333333333" style="12" customWidth="1"/>
  </cols>
  <sheetData>
    <row r="1" s="10" customFormat="1" ht="55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1" customFormat="1" ht="51" customHeight="1" spans="1:7">
      <c r="A3" s="7">
        <v>1</v>
      </c>
      <c r="B3" s="26" t="s">
        <v>209</v>
      </c>
      <c r="C3" s="26" t="s">
        <v>210</v>
      </c>
      <c r="D3" s="26" t="s">
        <v>211</v>
      </c>
      <c r="E3" s="8">
        <v>74.67</v>
      </c>
      <c r="F3" s="13">
        <v>80.6</v>
      </c>
      <c r="G3" s="13">
        <f>E3*40%+F3*60%</f>
        <v>78.228</v>
      </c>
    </row>
    <row r="4" s="11" customFormat="1" ht="51" customHeight="1" spans="1:7">
      <c r="A4" s="7">
        <v>2</v>
      </c>
      <c r="B4" s="26" t="s">
        <v>209</v>
      </c>
      <c r="C4" s="26" t="s">
        <v>212</v>
      </c>
      <c r="D4" s="26" t="s">
        <v>213</v>
      </c>
      <c r="E4" s="8">
        <v>75.5</v>
      </c>
      <c r="F4" s="13">
        <v>79.2</v>
      </c>
      <c r="G4" s="13">
        <f>E4*40%+F4*60%</f>
        <v>77.72</v>
      </c>
    </row>
    <row r="5" s="11" customFormat="1" ht="51" customHeight="1" spans="1:7">
      <c r="A5" s="7">
        <v>3</v>
      </c>
      <c r="B5" s="26" t="s">
        <v>209</v>
      </c>
      <c r="C5" s="26" t="s">
        <v>214</v>
      </c>
      <c r="D5" s="26" t="s">
        <v>215</v>
      </c>
      <c r="E5" s="8">
        <v>73.83</v>
      </c>
      <c r="F5" s="13">
        <v>76.2</v>
      </c>
      <c r="G5" s="13">
        <f>E5*40%+F5*60%</f>
        <v>75.252</v>
      </c>
    </row>
  </sheetData>
  <sheetProtection password="CF7A" sheet="1" objects="1"/>
  <sortState ref="A3:G9">
    <sortCondition ref="E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I9" sqref="I9"/>
    </sheetView>
  </sheetViews>
  <sheetFormatPr defaultColWidth="9" defaultRowHeight="13.5" outlineLevelRow="3" outlineLevelCol="6"/>
  <cols>
    <col min="2" max="3" width="13.6333333333333" customWidth="1"/>
    <col min="4" max="4" width="18" customWidth="1"/>
    <col min="5" max="5" width="12.225" customWidth="1"/>
    <col min="6" max="7" width="12.225" style="2" customWidth="1"/>
  </cols>
  <sheetData>
    <row r="1" ht="60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8" customHeight="1" spans="1:7">
      <c r="A2" s="15" t="s">
        <v>1</v>
      </c>
      <c r="B2" s="15" t="s">
        <v>2</v>
      </c>
      <c r="C2" s="15" t="s">
        <v>3</v>
      </c>
      <c r="D2" s="15" t="s">
        <v>4</v>
      </c>
      <c r="E2" s="5" t="s">
        <v>5</v>
      </c>
      <c r="F2" s="6" t="s">
        <v>6</v>
      </c>
      <c r="G2" s="6" t="s">
        <v>7</v>
      </c>
    </row>
    <row r="3" s="14" customFormat="1" ht="51" customHeight="1" spans="1:7">
      <c r="A3" s="7">
        <v>1</v>
      </c>
      <c r="B3" s="26" t="s">
        <v>216</v>
      </c>
      <c r="C3" s="26" t="s">
        <v>217</v>
      </c>
      <c r="D3" s="26" t="s">
        <v>218</v>
      </c>
      <c r="E3" s="8">
        <v>79</v>
      </c>
      <c r="F3" s="16">
        <v>76.86</v>
      </c>
      <c r="G3" s="16">
        <f>E3*40%+F3*60%</f>
        <v>77.716</v>
      </c>
    </row>
    <row r="4" s="14" customFormat="1" ht="51" customHeight="1" spans="1:7">
      <c r="A4" s="7">
        <v>2</v>
      </c>
      <c r="B4" s="26" t="s">
        <v>216</v>
      </c>
      <c r="C4" s="26" t="s">
        <v>219</v>
      </c>
      <c r="D4" s="26" t="s">
        <v>220</v>
      </c>
      <c r="E4" s="8">
        <v>64.17</v>
      </c>
      <c r="F4" s="16">
        <v>76.2</v>
      </c>
      <c r="G4" s="16">
        <f>E4*40%+F4*60%</f>
        <v>71.388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H13" sqref="H13"/>
    </sheetView>
  </sheetViews>
  <sheetFormatPr defaultColWidth="9" defaultRowHeight="13.5" outlineLevelRow="2" outlineLevelCol="6"/>
  <cols>
    <col min="1" max="1" width="5.44166666666667" customWidth="1"/>
    <col min="2" max="2" width="14.775" customWidth="1"/>
    <col min="3" max="3" width="10.25" customWidth="1"/>
    <col min="4" max="4" width="17.8916666666667" customWidth="1"/>
    <col min="5" max="5" width="12" customWidth="1"/>
    <col min="6" max="6" width="12.3333333333333" customWidth="1"/>
    <col min="7" max="7" width="14.5583333333333" style="12" customWidth="1"/>
  </cols>
  <sheetData>
    <row r="1" ht="60" customHeight="1" spans="1:7">
      <c r="A1" s="3" t="s">
        <v>0</v>
      </c>
      <c r="B1" s="3"/>
      <c r="C1" s="3"/>
      <c r="D1" s="3"/>
      <c r="E1" s="3"/>
      <c r="F1" s="3"/>
      <c r="G1" s="4"/>
    </row>
    <row r="2" s="1" customFormat="1" ht="6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11" customFormat="1" ht="48" customHeight="1" spans="1:7">
      <c r="A3" s="7">
        <v>1</v>
      </c>
      <c r="B3" s="26" t="s">
        <v>13</v>
      </c>
      <c r="C3" s="26" t="s">
        <v>14</v>
      </c>
      <c r="D3" s="26" t="s">
        <v>15</v>
      </c>
      <c r="E3" s="8">
        <v>80.83</v>
      </c>
      <c r="F3" s="7">
        <v>80.12</v>
      </c>
      <c r="G3" s="13">
        <f>E3*40%+F3*60%</f>
        <v>80.404</v>
      </c>
    </row>
  </sheetData>
  <sheetProtection password="CF7A" sheet="1" objects="1"/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M6" sqref="M6"/>
    </sheetView>
  </sheetViews>
  <sheetFormatPr defaultColWidth="9" defaultRowHeight="13.5" outlineLevelCol="6"/>
  <cols>
    <col min="1" max="1" width="6.75" customWidth="1"/>
    <col min="2" max="2" width="13.75" customWidth="1"/>
    <col min="3" max="3" width="7.63333333333333" customWidth="1"/>
    <col min="4" max="4" width="16.25" customWidth="1"/>
    <col min="5" max="5" width="16.1333333333333" customWidth="1"/>
    <col min="6" max="7" width="12.1083333333333" style="12" customWidth="1"/>
  </cols>
  <sheetData>
    <row r="1" s="10" customFormat="1" ht="63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6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1" customFormat="1" ht="38" customHeight="1" spans="1:7">
      <c r="A3" s="7">
        <v>1</v>
      </c>
      <c r="B3" s="26" t="s">
        <v>221</v>
      </c>
      <c r="C3" s="26" t="s">
        <v>222</v>
      </c>
      <c r="D3" s="26" t="s">
        <v>223</v>
      </c>
      <c r="E3" s="8">
        <v>73.67</v>
      </c>
      <c r="F3" s="13">
        <v>81.2</v>
      </c>
      <c r="G3" s="13">
        <f t="shared" ref="G3:G10" si="0">E3*40%+F3*60%</f>
        <v>78.188</v>
      </c>
    </row>
    <row r="4" s="11" customFormat="1" ht="38" customHeight="1" spans="1:7">
      <c r="A4" s="7">
        <v>2</v>
      </c>
      <c r="B4" s="26" t="s">
        <v>221</v>
      </c>
      <c r="C4" s="26" t="s">
        <v>224</v>
      </c>
      <c r="D4" s="26" t="s">
        <v>225</v>
      </c>
      <c r="E4" s="8">
        <v>74.83</v>
      </c>
      <c r="F4" s="13">
        <v>80</v>
      </c>
      <c r="G4" s="13">
        <f t="shared" si="0"/>
        <v>77.932</v>
      </c>
    </row>
    <row r="5" s="11" customFormat="1" ht="38" customHeight="1" spans="1:7">
      <c r="A5" s="7">
        <v>3</v>
      </c>
      <c r="B5" s="26" t="s">
        <v>221</v>
      </c>
      <c r="C5" s="26" t="s">
        <v>226</v>
      </c>
      <c r="D5" s="26" t="s">
        <v>227</v>
      </c>
      <c r="E5" s="8">
        <v>74</v>
      </c>
      <c r="F5" s="13">
        <v>76.2</v>
      </c>
      <c r="G5" s="13">
        <f t="shared" si="0"/>
        <v>75.32</v>
      </c>
    </row>
    <row r="6" s="11" customFormat="1" ht="38" customHeight="1" spans="1:7">
      <c r="A6" s="7">
        <v>4</v>
      </c>
      <c r="B6" s="26" t="s">
        <v>221</v>
      </c>
      <c r="C6" s="26" t="s">
        <v>228</v>
      </c>
      <c r="D6" s="26" t="s">
        <v>229</v>
      </c>
      <c r="E6" s="8">
        <v>68.17</v>
      </c>
      <c r="F6" s="13">
        <v>76.6</v>
      </c>
      <c r="G6" s="13">
        <f t="shared" si="0"/>
        <v>73.228</v>
      </c>
    </row>
    <row r="7" s="11" customFormat="1" ht="38" customHeight="1" spans="1:7">
      <c r="A7" s="7">
        <v>5</v>
      </c>
      <c r="B7" s="26" t="s">
        <v>221</v>
      </c>
      <c r="C7" s="26" t="s">
        <v>230</v>
      </c>
      <c r="D7" s="26" t="s">
        <v>231</v>
      </c>
      <c r="E7" s="8">
        <v>63.17</v>
      </c>
      <c r="F7" s="13">
        <v>71.4</v>
      </c>
      <c r="G7" s="13">
        <f t="shared" si="0"/>
        <v>68.108</v>
      </c>
    </row>
    <row r="8" s="11" customFormat="1" ht="38" customHeight="1" spans="1:7">
      <c r="A8" s="7">
        <v>6</v>
      </c>
      <c r="B8" s="26" t="s">
        <v>221</v>
      </c>
      <c r="C8" s="26" t="s">
        <v>232</v>
      </c>
      <c r="D8" s="26" t="s">
        <v>233</v>
      </c>
      <c r="E8" s="8">
        <v>56</v>
      </c>
      <c r="F8" s="13">
        <v>74.6</v>
      </c>
      <c r="G8" s="13">
        <f t="shared" si="0"/>
        <v>67.16</v>
      </c>
    </row>
    <row r="9" s="11" customFormat="1" ht="38" customHeight="1" spans="1:7">
      <c r="A9" s="7">
        <v>7</v>
      </c>
      <c r="B9" s="26" t="s">
        <v>221</v>
      </c>
      <c r="C9" s="26" t="s">
        <v>234</v>
      </c>
      <c r="D9" s="26" t="s">
        <v>235</v>
      </c>
      <c r="E9" s="8">
        <v>62</v>
      </c>
      <c r="F9" s="13">
        <v>70</v>
      </c>
      <c r="G9" s="13">
        <f t="shared" si="0"/>
        <v>66.8</v>
      </c>
    </row>
    <row r="10" s="11" customFormat="1" ht="38" customHeight="1" spans="1:7">
      <c r="A10" s="7">
        <v>8</v>
      </c>
      <c r="B10" s="26" t="s">
        <v>221</v>
      </c>
      <c r="C10" s="26" t="s">
        <v>236</v>
      </c>
      <c r="D10" s="26" t="s">
        <v>237</v>
      </c>
      <c r="E10" s="8">
        <v>62.33</v>
      </c>
      <c r="F10" s="13">
        <v>23.8</v>
      </c>
      <c r="G10" s="13">
        <f t="shared" si="0"/>
        <v>39.212</v>
      </c>
    </row>
  </sheetData>
  <sheetProtection password="CF7A" sheet="1" objects="1"/>
  <sortState ref="A3:G13">
    <sortCondition ref="E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M20" sqref="M20"/>
    </sheetView>
  </sheetViews>
  <sheetFormatPr defaultColWidth="9" defaultRowHeight="13.5" outlineLevelRow="5" outlineLevelCol="6"/>
  <cols>
    <col min="1" max="1" width="6.88333333333333" customWidth="1"/>
    <col min="2" max="2" width="12.3833333333333" customWidth="1"/>
    <col min="3" max="3" width="13.25" customWidth="1"/>
    <col min="4" max="4" width="15.75" customWidth="1"/>
    <col min="5" max="5" width="13.6666666666667" customWidth="1"/>
    <col min="6" max="7" width="13.6666666666667" style="2" customWidth="1"/>
  </cols>
  <sheetData>
    <row r="1" ht="42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ht="37" customHeight="1" spans="1:7">
      <c r="A3" s="7">
        <v>1</v>
      </c>
      <c r="B3" s="26" t="s">
        <v>238</v>
      </c>
      <c r="C3" s="26" t="s">
        <v>239</v>
      </c>
      <c r="D3" s="26" t="s">
        <v>240</v>
      </c>
      <c r="E3" s="8">
        <v>81</v>
      </c>
      <c r="F3" s="9">
        <v>79.4</v>
      </c>
      <c r="G3" s="9">
        <f>E3*40%+F3*60%</f>
        <v>80.04</v>
      </c>
    </row>
    <row r="4" ht="37" customHeight="1" spans="1:7">
      <c r="A4" s="7">
        <v>2</v>
      </c>
      <c r="B4" s="26" t="s">
        <v>238</v>
      </c>
      <c r="C4" s="26" t="s">
        <v>241</v>
      </c>
      <c r="D4" s="26" t="s">
        <v>242</v>
      </c>
      <c r="E4" s="8">
        <v>78.67</v>
      </c>
      <c r="F4" s="9">
        <v>79.8</v>
      </c>
      <c r="G4" s="9">
        <f>E4*40%+F4*60%</f>
        <v>79.348</v>
      </c>
    </row>
    <row r="5" ht="37" customHeight="1" spans="1:7">
      <c r="A5" s="7">
        <v>3</v>
      </c>
      <c r="B5" s="26" t="s">
        <v>238</v>
      </c>
      <c r="C5" s="26" t="s">
        <v>243</v>
      </c>
      <c r="D5" s="26" t="s">
        <v>244</v>
      </c>
      <c r="E5" s="8">
        <v>75.67</v>
      </c>
      <c r="F5" s="9">
        <v>75.6</v>
      </c>
      <c r="G5" s="9">
        <f>E5*40%+F5*60%</f>
        <v>75.628</v>
      </c>
    </row>
    <row r="6" ht="37" customHeight="1"/>
  </sheetData>
  <sheetProtection password="CF7A" sheet="1" objects="1"/>
  <sortState ref="A3:G12">
    <sortCondition ref="E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I8" sqref="I8"/>
    </sheetView>
  </sheetViews>
  <sheetFormatPr defaultColWidth="9" defaultRowHeight="13.5" outlineLevelRow="2" outlineLevelCol="6"/>
  <cols>
    <col min="1" max="1" width="5.44166666666667" customWidth="1"/>
    <col min="2" max="2" width="15.1083333333333" customWidth="1"/>
    <col min="4" max="4" width="14.3833333333333" customWidth="1"/>
    <col min="5" max="6" width="13.775" customWidth="1"/>
    <col min="7" max="7" width="13.775" style="12" customWidth="1"/>
  </cols>
  <sheetData>
    <row r="1" ht="70" customHeight="1" spans="1:7">
      <c r="A1" s="3" t="s">
        <v>0</v>
      </c>
      <c r="B1" s="3"/>
      <c r="C1" s="3"/>
      <c r="D1" s="3"/>
      <c r="E1" s="3"/>
      <c r="F1" s="3"/>
      <c r="G1" s="4"/>
    </row>
    <row r="2" s="1" customFormat="1" ht="7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22" customFormat="1" ht="44" customHeight="1" spans="1:7">
      <c r="A3" s="23">
        <v>1</v>
      </c>
      <c r="B3" s="26" t="s">
        <v>16</v>
      </c>
      <c r="C3" s="26" t="s">
        <v>17</v>
      </c>
      <c r="D3" s="26" t="s">
        <v>18</v>
      </c>
      <c r="E3" s="8">
        <v>81.67</v>
      </c>
      <c r="F3" s="23">
        <v>83.34</v>
      </c>
      <c r="G3" s="24">
        <f>E3*40%+F3*60%</f>
        <v>82.672</v>
      </c>
    </row>
  </sheetData>
  <sheetProtection password="CF7A" sheet="1" objects="1"/>
  <sortState ref="A3:G7">
    <sortCondition ref="E3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G8" sqref="G8"/>
    </sheetView>
  </sheetViews>
  <sheetFormatPr defaultColWidth="9" defaultRowHeight="13.5" outlineLevelRow="7" outlineLevelCol="6"/>
  <cols>
    <col min="1" max="1" width="6.5" customWidth="1"/>
    <col min="2" max="2" width="15.1333333333333" customWidth="1"/>
    <col min="3" max="3" width="9.88333333333333" customWidth="1"/>
    <col min="4" max="4" width="17.1333333333333" customWidth="1"/>
    <col min="5" max="5" width="14.225" customWidth="1"/>
    <col min="6" max="7" width="14.225" style="12" customWidth="1"/>
  </cols>
  <sheetData>
    <row r="1" s="10" customFormat="1" ht="56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42.7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1" customFormat="1" ht="36" customHeight="1" spans="1:7">
      <c r="A3" s="7">
        <v>1</v>
      </c>
      <c r="B3" s="26" t="s">
        <v>19</v>
      </c>
      <c r="C3" s="26" t="s">
        <v>20</v>
      </c>
      <c r="D3" s="26" t="s">
        <v>21</v>
      </c>
      <c r="E3" s="8">
        <v>93</v>
      </c>
      <c r="F3" s="13">
        <v>85.14</v>
      </c>
      <c r="G3" s="13">
        <f t="shared" ref="G3:G8" si="0">E3*40%+F3*60%</f>
        <v>88.284</v>
      </c>
    </row>
    <row r="4" s="11" customFormat="1" ht="33" customHeight="1" spans="1:7">
      <c r="A4" s="7">
        <v>2</v>
      </c>
      <c r="B4" s="26" t="s">
        <v>19</v>
      </c>
      <c r="C4" s="26" t="s">
        <v>22</v>
      </c>
      <c r="D4" s="26" t="s">
        <v>23</v>
      </c>
      <c r="E4" s="8">
        <v>85.67</v>
      </c>
      <c r="F4" s="13">
        <v>78.4</v>
      </c>
      <c r="G4" s="13">
        <f t="shared" si="0"/>
        <v>81.308</v>
      </c>
    </row>
    <row r="5" s="11" customFormat="1" ht="33" customHeight="1" spans="1:7">
      <c r="A5" s="7">
        <v>3</v>
      </c>
      <c r="B5" s="26" t="s">
        <v>19</v>
      </c>
      <c r="C5" s="26" t="s">
        <v>24</v>
      </c>
      <c r="D5" s="26" t="s">
        <v>25</v>
      </c>
      <c r="E5" s="8">
        <v>81.5</v>
      </c>
      <c r="F5" s="13">
        <v>80.6</v>
      </c>
      <c r="G5" s="13">
        <f t="shared" si="0"/>
        <v>80.96</v>
      </c>
    </row>
    <row r="6" s="11" customFormat="1" ht="33" customHeight="1" spans="1:7">
      <c r="A6" s="7">
        <v>4</v>
      </c>
      <c r="B6" s="26" t="s">
        <v>19</v>
      </c>
      <c r="C6" s="26" t="s">
        <v>26</v>
      </c>
      <c r="D6" s="26" t="s">
        <v>27</v>
      </c>
      <c r="E6" s="8">
        <v>79.33</v>
      </c>
      <c r="F6" s="13">
        <v>81.58</v>
      </c>
      <c r="G6" s="13">
        <f t="shared" si="0"/>
        <v>80.68</v>
      </c>
    </row>
    <row r="7" s="11" customFormat="1" ht="33" customHeight="1" spans="1:7">
      <c r="A7" s="7">
        <v>5</v>
      </c>
      <c r="B7" s="26" t="s">
        <v>19</v>
      </c>
      <c r="C7" s="26" t="s">
        <v>28</v>
      </c>
      <c r="D7" s="26" t="s">
        <v>29</v>
      </c>
      <c r="E7" s="8">
        <v>77</v>
      </c>
      <c r="F7" s="13">
        <v>79.02</v>
      </c>
      <c r="G7" s="13">
        <f t="shared" si="0"/>
        <v>78.212</v>
      </c>
    </row>
    <row r="8" s="11" customFormat="1" ht="33" customHeight="1" spans="1:7">
      <c r="A8" s="7">
        <v>6</v>
      </c>
      <c r="B8" s="26" t="s">
        <v>19</v>
      </c>
      <c r="C8" s="26" t="s">
        <v>30</v>
      </c>
      <c r="D8" s="26" t="s">
        <v>31</v>
      </c>
      <c r="E8" s="8">
        <v>80.5</v>
      </c>
      <c r="F8" s="13">
        <v>76.62</v>
      </c>
      <c r="G8" s="13">
        <f t="shared" si="0"/>
        <v>78.172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H5" sqref="H5"/>
    </sheetView>
  </sheetViews>
  <sheetFormatPr defaultColWidth="9" defaultRowHeight="13.5" outlineLevelRow="4" outlineLevelCol="6"/>
  <cols>
    <col min="1" max="1" width="5.44166666666667" customWidth="1"/>
    <col min="2" max="2" width="12.75" customWidth="1"/>
    <col min="3" max="3" width="10.6333333333333" customWidth="1"/>
    <col min="4" max="4" width="14.5583333333333" customWidth="1"/>
    <col min="5" max="5" width="14.6666666666667" customWidth="1"/>
    <col min="6" max="7" width="14.6666666666667" style="12" customWidth="1"/>
  </cols>
  <sheetData>
    <row r="1" ht="61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4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1" customFormat="1" ht="46" customHeight="1" spans="1:7">
      <c r="A3" s="7">
        <v>1</v>
      </c>
      <c r="B3" s="26" t="s">
        <v>32</v>
      </c>
      <c r="C3" s="26" t="s">
        <v>33</v>
      </c>
      <c r="D3" s="26" t="s">
        <v>34</v>
      </c>
      <c r="E3" s="8">
        <v>81.33</v>
      </c>
      <c r="F3" s="13">
        <v>79.86</v>
      </c>
      <c r="G3" s="13">
        <f>E3*40%+F3*60%</f>
        <v>80.448</v>
      </c>
    </row>
    <row r="4" s="11" customFormat="1" ht="46" customHeight="1" spans="1:7">
      <c r="A4" s="7">
        <v>2</v>
      </c>
      <c r="B4" s="26" t="s">
        <v>32</v>
      </c>
      <c r="C4" s="26" t="s">
        <v>35</v>
      </c>
      <c r="D4" s="26" t="s">
        <v>36</v>
      </c>
      <c r="E4" s="8">
        <v>76.5</v>
      </c>
      <c r="F4" s="13">
        <v>79.66</v>
      </c>
      <c r="G4" s="13">
        <f>E4*40%+F4*60%</f>
        <v>78.396</v>
      </c>
    </row>
    <row r="5" s="11" customFormat="1" ht="46" customHeight="1" spans="1:7">
      <c r="A5" s="7">
        <v>3</v>
      </c>
      <c r="B5" s="26" t="s">
        <v>32</v>
      </c>
      <c r="C5" s="26" t="s">
        <v>37</v>
      </c>
      <c r="D5" s="26" t="s">
        <v>38</v>
      </c>
      <c r="E5" s="8">
        <v>77.67</v>
      </c>
      <c r="F5" s="13">
        <v>78.78</v>
      </c>
      <c r="G5" s="13">
        <f>E5*40%+F5*60%</f>
        <v>78.336</v>
      </c>
    </row>
  </sheetData>
  <sheetProtection password="CF7A" sheet="1" objects="1"/>
  <sortState ref="A3:G7">
    <sortCondition ref="E3" descending="1"/>
  </sortState>
  <mergeCells count="1">
    <mergeCell ref="A1:G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G11" sqref="G11"/>
    </sheetView>
  </sheetViews>
  <sheetFormatPr defaultColWidth="9" defaultRowHeight="13.5" outlineLevelRow="4" outlineLevelCol="6"/>
  <cols>
    <col min="1" max="1" width="5.44166666666667" customWidth="1"/>
    <col min="2" max="2" width="12.4416666666667" customWidth="1"/>
    <col min="3" max="3" width="9.66666666666667" customWidth="1"/>
    <col min="4" max="4" width="14.1083333333333" customWidth="1"/>
    <col min="5" max="5" width="15.1083333333333" customWidth="1"/>
    <col min="6" max="7" width="15.1083333333333" style="2" customWidth="1"/>
  </cols>
  <sheetData>
    <row r="1" ht="42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ht="34" customHeight="1" spans="1:7">
      <c r="A3" s="7">
        <v>1</v>
      </c>
      <c r="B3" s="26" t="s">
        <v>39</v>
      </c>
      <c r="C3" s="26" t="s">
        <v>40</v>
      </c>
      <c r="D3" s="26" t="s">
        <v>41</v>
      </c>
      <c r="E3" s="8">
        <v>83.17</v>
      </c>
      <c r="F3" s="9">
        <v>79.78</v>
      </c>
      <c r="G3" s="9">
        <f>E3*40%+F3*60%</f>
        <v>81.136</v>
      </c>
    </row>
    <row r="4" ht="34" customHeight="1" spans="1:7">
      <c r="A4" s="7">
        <v>2</v>
      </c>
      <c r="B4" s="26" t="s">
        <v>39</v>
      </c>
      <c r="C4" s="26" t="s">
        <v>42</v>
      </c>
      <c r="D4" s="26" t="s">
        <v>43</v>
      </c>
      <c r="E4" s="8">
        <v>82.17</v>
      </c>
      <c r="F4" s="9">
        <v>79.98</v>
      </c>
      <c r="G4" s="9">
        <f>E4*40%+F4*60%</f>
        <v>80.856</v>
      </c>
    </row>
    <row r="5" ht="34" customHeight="1" spans="1:7">
      <c r="A5" s="7">
        <v>3</v>
      </c>
      <c r="B5" s="26" t="s">
        <v>39</v>
      </c>
      <c r="C5" s="26" t="s">
        <v>44</v>
      </c>
      <c r="D5" s="26" t="s">
        <v>45</v>
      </c>
      <c r="E5" s="8">
        <v>79</v>
      </c>
      <c r="F5" s="9">
        <v>76.6</v>
      </c>
      <c r="G5" s="9">
        <f>E5*40%+F5*60%</f>
        <v>77.56</v>
      </c>
    </row>
  </sheetData>
  <sheetProtection password="CF7A" sheet="1" objects="1"/>
  <sortState ref="A3:G17">
    <sortCondition ref="E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J14" sqref="J14"/>
    </sheetView>
  </sheetViews>
  <sheetFormatPr defaultColWidth="9" defaultRowHeight="13.5" outlineLevelRow="4" outlineLevelCol="6"/>
  <cols>
    <col min="2" max="2" width="14.3833333333333" customWidth="1"/>
    <col min="3" max="3" width="12.1333333333333" customWidth="1"/>
    <col min="4" max="4" width="15" customWidth="1"/>
    <col min="5" max="5" width="16.75" customWidth="1"/>
    <col min="6" max="6" width="13.3333333333333" style="12" customWidth="1"/>
    <col min="7" max="7" width="11.225" style="12" customWidth="1"/>
  </cols>
  <sheetData>
    <row r="1" ht="48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9" customFormat="1" ht="47" customHeight="1" spans="1:7">
      <c r="A3" s="7">
        <v>1</v>
      </c>
      <c r="B3" s="26" t="s">
        <v>46</v>
      </c>
      <c r="C3" s="26" t="s">
        <v>47</v>
      </c>
      <c r="D3" s="26" t="s">
        <v>48</v>
      </c>
      <c r="E3" s="8">
        <v>78.83</v>
      </c>
      <c r="F3" s="21">
        <v>79.02</v>
      </c>
      <c r="G3" s="21">
        <f>E3*40%+F3*60%</f>
        <v>78.944</v>
      </c>
    </row>
    <row r="4" s="19" customFormat="1" ht="47" customHeight="1" spans="1:7">
      <c r="A4" s="7">
        <v>2</v>
      </c>
      <c r="B4" s="26" t="s">
        <v>46</v>
      </c>
      <c r="C4" s="26" t="s">
        <v>49</v>
      </c>
      <c r="D4" s="26" t="s">
        <v>50</v>
      </c>
      <c r="E4" s="8">
        <v>71.33</v>
      </c>
      <c r="F4" s="21">
        <v>77.8</v>
      </c>
      <c r="G4" s="21">
        <f>E4*40%+F4*60%</f>
        <v>75.212</v>
      </c>
    </row>
    <row r="5" s="19" customFormat="1" ht="47" customHeight="1" spans="1:7">
      <c r="A5" s="7">
        <v>3</v>
      </c>
      <c r="B5" s="26" t="s">
        <v>46</v>
      </c>
      <c r="C5" s="26" t="s">
        <v>51</v>
      </c>
      <c r="D5" s="26" t="s">
        <v>52</v>
      </c>
      <c r="E5" s="8">
        <v>67.83</v>
      </c>
      <c r="F5" s="21">
        <v>77.52</v>
      </c>
      <c r="G5" s="21">
        <f>E5*40%+F5*60%</f>
        <v>73.644</v>
      </c>
    </row>
  </sheetData>
  <sheetProtection password="CF7A" sheet="1" objects="1"/>
  <sortState ref="A3:G5">
    <sortCondition ref="E3" descending="1"/>
  </sortState>
  <mergeCells count="1">
    <mergeCell ref="A1:G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J9" sqref="J9"/>
    </sheetView>
  </sheetViews>
  <sheetFormatPr defaultColWidth="9" defaultRowHeight="13.5" outlineLevelRow="4" outlineLevelCol="6"/>
  <cols>
    <col min="1" max="1" width="5.44166666666667" customWidth="1"/>
    <col min="2" max="2" width="14" customWidth="1"/>
    <col min="3" max="3" width="10.8916666666667" customWidth="1"/>
    <col min="4" max="4" width="14.1333333333333" customWidth="1"/>
    <col min="5" max="5" width="15.225" customWidth="1"/>
    <col min="6" max="6" width="12.8916666666667" style="2" customWidth="1"/>
    <col min="7" max="7" width="13.225" style="2" customWidth="1"/>
  </cols>
  <sheetData>
    <row r="1" ht="71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5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ht="59" customHeight="1" spans="1:7">
      <c r="A3" s="7">
        <v>1</v>
      </c>
      <c r="B3" s="26" t="s">
        <v>53</v>
      </c>
      <c r="C3" s="26" t="s">
        <v>54</v>
      </c>
      <c r="D3" s="26" t="s">
        <v>55</v>
      </c>
      <c r="E3" s="8">
        <v>75.33</v>
      </c>
      <c r="F3" s="9">
        <v>83.8</v>
      </c>
      <c r="G3" s="9">
        <f>E3*40%+F3*60%</f>
        <v>80.412</v>
      </c>
    </row>
    <row r="4" ht="59" customHeight="1" spans="1:7">
      <c r="A4" s="7">
        <v>2</v>
      </c>
      <c r="B4" s="26" t="s">
        <v>53</v>
      </c>
      <c r="C4" s="26" t="s">
        <v>56</v>
      </c>
      <c r="D4" s="26" t="s">
        <v>57</v>
      </c>
      <c r="E4" s="8">
        <v>75</v>
      </c>
      <c r="F4" s="9">
        <v>83.32</v>
      </c>
      <c r="G4" s="9">
        <f>E4*40%+F4*60%</f>
        <v>79.992</v>
      </c>
    </row>
    <row r="5" ht="59" customHeight="1" spans="1:7">
      <c r="A5" s="7">
        <v>3</v>
      </c>
      <c r="B5" s="26" t="s">
        <v>53</v>
      </c>
      <c r="C5" s="26" t="s">
        <v>58</v>
      </c>
      <c r="D5" s="26" t="s">
        <v>59</v>
      </c>
      <c r="E5" s="8">
        <v>81.67</v>
      </c>
      <c r="F5" s="9">
        <v>77.52</v>
      </c>
      <c r="G5" s="9">
        <f>E5*40%+F5*60%</f>
        <v>79.18</v>
      </c>
    </row>
  </sheetData>
  <sheetProtection password="CF7A" sheet="1" objects="1"/>
  <sortState ref="A3:G5">
    <sortCondition ref="E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I5" sqref="I5"/>
    </sheetView>
  </sheetViews>
  <sheetFormatPr defaultColWidth="9" defaultRowHeight="13.5" outlineLevelRow="7" outlineLevelCol="6"/>
  <cols>
    <col min="1" max="1" width="6.10833333333333" customWidth="1"/>
    <col min="2" max="2" width="14.6333333333333" customWidth="1"/>
    <col min="4" max="4" width="14.5" customWidth="1"/>
    <col min="5" max="5" width="14.4416666666667" customWidth="1"/>
    <col min="6" max="6" width="12.225" style="12" customWidth="1"/>
    <col min="7" max="7" width="12.1083333333333" style="12" customWidth="1"/>
  </cols>
  <sheetData>
    <row r="1" ht="54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6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9" customFormat="1" ht="41" customHeight="1" spans="1:7">
      <c r="A3" s="7">
        <v>1</v>
      </c>
      <c r="B3" s="26" t="s">
        <v>60</v>
      </c>
      <c r="C3" s="26" t="s">
        <v>61</v>
      </c>
      <c r="D3" s="26" t="s">
        <v>62</v>
      </c>
      <c r="E3" s="8">
        <v>82.33</v>
      </c>
      <c r="F3" s="21">
        <v>84.24</v>
      </c>
      <c r="G3" s="21">
        <f t="shared" ref="G3:G8" si="0">E3*40%+F3*60%</f>
        <v>83.476</v>
      </c>
    </row>
    <row r="4" s="19" customFormat="1" ht="41" customHeight="1" spans="1:7">
      <c r="A4" s="7">
        <v>2</v>
      </c>
      <c r="B4" s="26" t="s">
        <v>60</v>
      </c>
      <c r="C4" s="26" t="s">
        <v>63</v>
      </c>
      <c r="D4" s="26" t="s">
        <v>64</v>
      </c>
      <c r="E4" s="8">
        <v>80</v>
      </c>
      <c r="F4" s="21">
        <v>84.48</v>
      </c>
      <c r="G4" s="21">
        <f t="shared" si="0"/>
        <v>82.688</v>
      </c>
    </row>
    <row r="5" s="19" customFormat="1" ht="41" customHeight="1" spans="1:7">
      <c r="A5" s="7">
        <v>3</v>
      </c>
      <c r="B5" s="26" t="s">
        <v>60</v>
      </c>
      <c r="C5" s="26" t="s">
        <v>65</v>
      </c>
      <c r="D5" s="26" t="s">
        <v>66</v>
      </c>
      <c r="E5" s="8">
        <v>80.17</v>
      </c>
      <c r="F5" s="21">
        <v>83.7</v>
      </c>
      <c r="G5" s="21">
        <f t="shared" si="0"/>
        <v>82.288</v>
      </c>
    </row>
    <row r="6" s="19" customFormat="1" ht="41" customHeight="1" spans="1:7">
      <c r="A6" s="7">
        <v>4</v>
      </c>
      <c r="B6" s="26" t="s">
        <v>60</v>
      </c>
      <c r="C6" s="26" t="s">
        <v>67</v>
      </c>
      <c r="D6" s="26" t="s">
        <v>68</v>
      </c>
      <c r="E6" s="8">
        <v>76.5</v>
      </c>
      <c r="F6" s="21">
        <v>79.64</v>
      </c>
      <c r="G6" s="21">
        <f t="shared" si="0"/>
        <v>78.384</v>
      </c>
    </row>
    <row r="7" s="19" customFormat="1" ht="41" customHeight="1" spans="1:7">
      <c r="A7" s="7">
        <v>5</v>
      </c>
      <c r="B7" s="26" t="s">
        <v>60</v>
      </c>
      <c r="C7" s="26" t="s">
        <v>69</v>
      </c>
      <c r="D7" s="26" t="s">
        <v>70</v>
      </c>
      <c r="E7" s="8">
        <v>74.33</v>
      </c>
      <c r="F7" s="21">
        <v>77.04</v>
      </c>
      <c r="G7" s="21">
        <f t="shared" si="0"/>
        <v>75.956</v>
      </c>
    </row>
    <row r="8" s="19" customFormat="1" ht="41" customHeight="1" spans="1:7">
      <c r="A8" s="7">
        <v>6</v>
      </c>
      <c r="B8" s="26" t="s">
        <v>60</v>
      </c>
      <c r="C8" s="26" t="s">
        <v>71</v>
      </c>
      <c r="D8" s="26" t="s">
        <v>72</v>
      </c>
      <c r="E8" s="8">
        <v>69.33</v>
      </c>
      <c r="F8" s="21">
        <v>79.5</v>
      </c>
      <c r="G8" s="21">
        <f t="shared" si="0"/>
        <v>75.432</v>
      </c>
    </row>
  </sheetData>
  <sheetProtection password="CF7A" sheet="1" objects="1"/>
  <sortState ref="A3:G11">
    <sortCondition ref="E3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2022J0144</vt:lpstr>
      <vt:lpstr>2022J0145</vt:lpstr>
      <vt:lpstr>2022J0146</vt:lpstr>
      <vt:lpstr>2022J0147</vt:lpstr>
      <vt:lpstr>2022J0148</vt:lpstr>
      <vt:lpstr>2022J0149</vt:lpstr>
      <vt:lpstr>2022J0150</vt:lpstr>
      <vt:lpstr>2022J0151</vt:lpstr>
      <vt:lpstr>2022J0152</vt:lpstr>
      <vt:lpstr>2022J0153</vt:lpstr>
      <vt:lpstr>2022J0154</vt:lpstr>
      <vt:lpstr>2022J0155</vt:lpstr>
      <vt:lpstr>2022J0156</vt:lpstr>
      <vt:lpstr>2022J0157</vt:lpstr>
      <vt:lpstr>2022J0158</vt:lpstr>
      <vt:lpstr>2022J0159</vt:lpstr>
      <vt:lpstr>2022J0160</vt:lpstr>
      <vt:lpstr>2022J0161</vt:lpstr>
      <vt:lpstr>2022J0162</vt:lpstr>
      <vt:lpstr>2022J0163</vt:lpstr>
      <vt:lpstr>2022J0164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么么</cp:lastModifiedBy>
  <dcterms:created xsi:type="dcterms:W3CDTF">2022-10-24T00:40:00Z</dcterms:created>
  <dcterms:modified xsi:type="dcterms:W3CDTF">2022-11-07T08:14:03Z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DC7548DE0E254ED38B65DBF74845FA11</vt:lpwstr>
  </property>
  <property fmtid="{D5CDD505-2E9C-101B-9397-08002B2CF9AE}" pid="3" name="KSOProductBuildVer">
    <vt:lpwstr>2052-11.1.0.12598</vt:lpwstr>
  </property>
</Properties>
</file>