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1955" activeTab="0"/>
  </bookViews>
  <sheets>
    <sheet name="Sheet1" sheetId="1" r:id="rId1"/>
  </sheets>
  <definedNames/>
  <calcPr calcId="144525"/>
</workbook>
</file>

<file path=xl/sharedStrings.xml><?xml version="1.0" encoding="utf-8"?>
<sst xmlns="http://schemas.openxmlformats.org/spreadsheetml/2006/main" count="283" uniqueCount="151">
  <si>
    <r>
      <rPr>
        <b/>
        <sz val="18"/>
        <rFont val="Times New Roman"/>
        <family val="2"/>
      </rPr>
      <t>2022</t>
    </r>
    <r>
      <rPr>
        <b/>
        <sz val="18"/>
        <rFont val="宋体"/>
        <family val="2"/>
      </rPr>
      <t>年上半年内江市市本级部分事业单位公开考聘工作人员考试总成绩及排名</t>
    </r>
  </si>
  <si>
    <t>序号</t>
  </si>
  <si>
    <t>姓名</t>
  </si>
  <si>
    <t>报考单位</t>
  </si>
  <si>
    <t>职位编码</t>
  </si>
  <si>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</si>
  <si>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</si>
  <si>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</si>
  <si>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</si>
  <si>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</si>
  <si>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</si>
  <si>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</si>
  <si>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</si>
  <si>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</si>
  <si>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</si>
  <si>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</si>
  <si>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</si>
  <si>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</si>
  <si>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</si>
  <si>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</si>
  <si>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</si>
  <si>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</si>
  <si>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r>
      <rPr>
        <sz val="10"/>
        <color rgb="FF000000"/>
        <rFont val="宋体"/>
        <family val="2"/>
      </rPr>
      <t>李朝纲</t>
    </r>
  </si>
  <si>
    <r>
      <rPr>
        <sz val="10"/>
        <color indexed="8"/>
        <rFont val="宋体"/>
        <family val="2"/>
      </rPr>
      <t>内江市第七中学</t>
    </r>
  </si>
  <si>
    <r>
      <rPr>
        <sz val="10"/>
        <color rgb="FF000000"/>
        <rFont val="宋体"/>
        <family val="2"/>
      </rPr>
      <t>财务人员</t>
    </r>
  </si>
  <si>
    <t>2070309021230</t>
  </si>
  <si>
    <r>
      <rPr>
        <sz val="10"/>
        <color indexed="8"/>
        <rFont val="宋体"/>
        <family val="2"/>
      </rPr>
      <t>综合知识</t>
    </r>
  </si>
  <si>
    <t>1</t>
  </si>
  <si>
    <r>
      <rPr>
        <sz val="10"/>
        <color rgb="FF000000"/>
        <rFont val="宋体"/>
        <family val="2"/>
      </rPr>
      <t>苏媚</t>
    </r>
  </si>
  <si>
    <t>9011301</t>
  </si>
  <si>
    <t>2070309011913</t>
  </si>
  <si>
    <r>
      <rPr>
        <sz val="10"/>
        <color rgb="FF000000"/>
        <rFont val="宋体"/>
        <family val="2"/>
      </rPr>
      <t>周羽卓</t>
    </r>
  </si>
  <si>
    <r>
      <rPr>
        <sz val="10"/>
        <color rgb="FF000000"/>
        <rFont val="宋体"/>
        <family val="2"/>
      </rPr>
      <t>川南幼儿师范高等专科学校</t>
    </r>
  </si>
  <si>
    <t>9011401</t>
  </si>
  <si>
    <r>
      <rPr>
        <sz val="10"/>
        <color rgb="FF000000"/>
        <rFont val="宋体"/>
        <family val="2"/>
      </rPr>
      <t>专职辅导员</t>
    </r>
  </si>
  <si>
    <t>2070309052801</t>
  </si>
  <si>
    <r>
      <rPr>
        <sz val="10"/>
        <color rgb="FF000000"/>
        <rFont val="宋体"/>
        <family val="2"/>
      </rPr>
      <t>胡小乐</t>
    </r>
  </si>
  <si>
    <t>2070309041314</t>
  </si>
  <si>
    <r>
      <rPr>
        <sz val="10"/>
        <color rgb="FF000000"/>
        <rFont val="宋体"/>
        <family val="2"/>
      </rPr>
      <t>邵丽</t>
    </r>
  </si>
  <si>
    <t>9011402</t>
  </si>
  <si>
    <r>
      <rPr>
        <sz val="10"/>
        <color rgb="FF000000"/>
        <rFont val="宋体"/>
        <family val="2"/>
      </rPr>
      <t>医护教师</t>
    </r>
  </si>
  <si>
    <t>2070309043528</t>
  </si>
  <si>
    <r>
      <rPr>
        <sz val="10"/>
        <color rgb="FF000000"/>
        <rFont val="宋体"/>
        <family val="2"/>
      </rPr>
      <t>周梅</t>
    </r>
  </si>
  <si>
    <t>2070309042721</t>
  </si>
  <si>
    <t>马燕婷</t>
  </si>
  <si>
    <t>内江市住房保障和房地产事务中心</t>
  </si>
  <si>
    <t>9010401</t>
  </si>
  <si>
    <t>租赁管理</t>
  </si>
  <si>
    <t>2070309030624</t>
  </si>
  <si>
    <t>综合知识</t>
  </si>
  <si>
    <t>李林敏</t>
  </si>
  <si>
    <t>2070309080101</t>
  </si>
  <si>
    <t>周思</t>
  </si>
  <si>
    <t>2070309080501</t>
  </si>
  <si>
    <t>赵洪李</t>
  </si>
  <si>
    <t>9010402</t>
  </si>
  <si>
    <t>2070309054404</t>
  </si>
  <si>
    <t>姚皓钰</t>
  </si>
  <si>
    <t>2070309041816</t>
  </si>
  <si>
    <t>李松潞</t>
  </si>
  <si>
    <t>2070309015802</t>
  </si>
  <si>
    <t>刘倩</t>
  </si>
  <si>
    <t>9010403</t>
  </si>
  <si>
    <t>市场分析</t>
  </si>
  <si>
    <t>2070309020927</t>
  </si>
  <si>
    <t>陈艳余</t>
  </si>
  <si>
    <t>2070309074203</t>
  </si>
  <si>
    <t>黄霞</t>
  </si>
  <si>
    <t>2070309032108</t>
  </si>
  <si>
    <t>曹燕</t>
  </si>
  <si>
    <t>9010404</t>
  </si>
  <si>
    <t>文秘宣传</t>
  </si>
  <si>
    <t>2070309050224</t>
  </si>
  <si>
    <t>何彦君</t>
  </si>
  <si>
    <t>2070309010428</t>
  </si>
  <si>
    <t>张青青</t>
  </si>
  <si>
    <t>2070309060103</t>
  </si>
  <si>
    <t>周瑶慧</t>
  </si>
  <si>
    <t>2070309034620</t>
  </si>
  <si>
    <t>高梦娇</t>
  </si>
  <si>
    <t>2070309031518</t>
  </si>
  <si>
    <t>罗丹瑶</t>
  </si>
  <si>
    <t>2070309055409</t>
  </si>
  <si>
    <t>梁幸</t>
  </si>
  <si>
    <t>内江市市政设施建设管护中心</t>
  </si>
  <si>
    <t>9010501</t>
  </si>
  <si>
    <t>电气工程</t>
  </si>
  <si>
    <t>2070309025516</t>
  </si>
  <si>
    <t>罗燕飞</t>
  </si>
  <si>
    <t>2070309010106</t>
  </si>
  <si>
    <t>杨敏</t>
  </si>
  <si>
    <t>9010502</t>
  </si>
  <si>
    <t>土木工程</t>
  </si>
  <si>
    <t>2070309061217</t>
  </si>
  <si>
    <t>庞虎</t>
  </si>
  <si>
    <t>2070309071406</t>
  </si>
  <si>
    <t>黄洋</t>
  </si>
  <si>
    <t>2070309071126</t>
  </si>
  <si>
    <t>蒋昌明</t>
  </si>
  <si>
    <t>2070309031630</t>
  </si>
  <si>
    <t>张周</t>
  </si>
  <si>
    <t>2070309012701</t>
  </si>
  <si>
    <t>冯粤</t>
  </si>
  <si>
    <t>内江市城市建设服务中心</t>
  </si>
  <si>
    <t>9010601</t>
  </si>
  <si>
    <t>办公室文员</t>
  </si>
  <si>
    <t>2070309031113</t>
  </si>
  <si>
    <t>夏超</t>
  </si>
  <si>
    <t>2070309043622</t>
  </si>
  <si>
    <t>姜旭鹰</t>
  </si>
  <si>
    <t>内江市气象灾害防御和防雷中心</t>
  </si>
  <si>
    <t>9010701</t>
  </si>
  <si>
    <t>气象综合业务</t>
  </si>
  <si>
    <t>2070309082819</t>
  </si>
  <si>
    <t>邓丽</t>
  </si>
  <si>
    <t>9010703</t>
  </si>
  <si>
    <t>财务</t>
  </si>
  <si>
    <t>2070309073209</t>
  </si>
  <si>
    <t>王英</t>
  </si>
  <si>
    <t>2070309072619</t>
  </si>
  <si>
    <t>周光璇</t>
  </si>
  <si>
    <t>2070309041403</t>
  </si>
  <si>
    <t>陈雪艳</t>
  </si>
  <si>
    <t>2070309014513</t>
  </si>
  <si>
    <t>吴香林</t>
  </si>
  <si>
    <t>2070309040823</t>
  </si>
  <si>
    <t>刘雪梅</t>
  </si>
  <si>
    <t>内江市儿童福利院</t>
  </si>
  <si>
    <t>特殊教育教师</t>
  </si>
  <si>
    <t>2070309041122</t>
  </si>
  <si>
    <t>王翔</t>
  </si>
  <si>
    <t>医生</t>
  </si>
  <si>
    <t>8070309015505</t>
  </si>
  <si>
    <t>卫生公共基础知识</t>
  </si>
  <si>
    <t>常馨月</t>
  </si>
  <si>
    <t>8070309015912</t>
  </si>
  <si>
    <t>彭子晏</t>
  </si>
  <si>
    <t>内江市第一社会福利院</t>
  </si>
  <si>
    <t>护士</t>
  </si>
  <si>
    <t>8070309013216</t>
  </si>
  <si>
    <t>黄诗</t>
  </si>
  <si>
    <t>8070309013217</t>
  </si>
  <si>
    <t>徐长安</t>
  </si>
  <si>
    <t>内江市驻上海投资促进服务中心</t>
  </si>
  <si>
    <t>9010301</t>
  </si>
  <si>
    <t>工作人员</t>
  </si>
  <si>
    <t>2070309073315</t>
  </si>
  <si>
    <t>秦晴</t>
  </si>
  <si>
    <t>2070309071010</t>
  </si>
  <si>
    <t>牟琪雅</t>
  </si>
  <si>
    <t>2070309080306</t>
  </si>
</sst>
</file>

<file path=xl/styles.xml><?xml version="1.0" encoding="utf-8"?>
<styleSheet xmlns="http://schemas.openxmlformats.org/spreadsheetml/2006/main">
  <numFmts count="8">
    <numFmt numFmtId="176" formatCode="0.00_);\(0.00\)"/>
    <numFmt numFmtId="177" formatCode="0.00_ "/>
    <numFmt numFmtId="43" formatCode="_ * #,##0.00_ ;_ * \-#,##0.00_ ;_ * &quot;-&quot;??_ ;_ @_ "/>
    <numFmt numFmtId="42" formatCode="_ &quot;￥&quot;* #,##0_ ;_ &quot;￥&quot;* \-#,##0_ ;_ &quot;￥&quot;* &quot;-&quot;_ ;_ @_ "/>
    <numFmt numFmtId="178" formatCode="0.00_);[Red]\(0.00\)"/>
    <numFmt numFmtId="44" formatCode="_ &quot;￥&quot;* #,##0.00_ ;_ &quot;￥&quot;* \-#,##0.00_ ;_ &quot;￥&quot;* &quot;-&quot;??_ ;_ @_ "/>
    <numFmt numFmtId="179" formatCode="0;[Red]0"/>
    <numFmt numFmtId="41" formatCode="_ * #,##0_ ;_ * \-#,##0_ ;_ * &quot;-&quot;_ ;_ @_ "/>
  </numFmts>
  <fonts count="33">
    <font>
      <sz val="11"/>
      <color theme="1"/>
      <name val="Calibri"/>
      <family val="2"/>
      <scheme val="minor"/>
    </font>
    <font>
      <sz val="10"/>
      <name val="Arial"/>
      <family val="2"/>
    </font>
    <font>
      <b/>
      <sz val="18"/>
      <name val="Times New Roman"/>
      <family val="2"/>
    </font>
    <font>
      <b/>
      <sz val="10"/>
      <name val="宋体"/>
      <family val="2"/>
    </font>
    <font>
      <b/>
      <sz val="10"/>
      <name val="Arial"/>
      <family val="2"/>
    </font>
    <font>
      <sz val="10"/>
      <color indexed="8"/>
      <name val="Times New Roman"/>
      <family val="2"/>
    </font>
    <font>
      <sz val="10"/>
      <color rgb="FF000000"/>
      <name val="Times New Roman"/>
      <family val="2"/>
    </font>
    <font>
      <sz val="10"/>
      <name val="宋体"/>
      <family val="2"/>
    </font>
    <font>
      <sz val="10"/>
      <name val="Times New Roman"/>
      <family val="2"/>
    </font>
    <font>
      <b/>
      <sz val="10"/>
      <name val="方正书宋_GBK"/>
      <family val="2"/>
    </font>
    <font>
      <sz val="10"/>
      <color theme="1"/>
      <name val="Times New Roman"/>
      <family val="2"/>
    </font>
    <font>
      <sz val="11"/>
      <color theme="0"/>
      <name val="Calibri"/>
      <family val="2"/>
      <scheme val="minor"/>
    </font>
    <font>
      <sz val="11"/>
      <color rgb="FF9C6500"/>
      <name val="Calibri"/>
      <family val="2"/>
      <scheme val="minor"/>
    </font>
    <font>
      <b/>
      <sz val="11"/>
      <color theme="3"/>
      <name val="Calibri"/>
      <family val="2"/>
      <scheme val="minor"/>
    </font>
    <font>
      <b/>
      <sz val="18"/>
      <color theme="3"/>
      <name val="Calibri"/>
      <family val="2"/>
      <scheme val="minor"/>
    </font>
    <font>
      <b/>
      <sz val="13"/>
      <color theme="3"/>
      <name val="Calibri"/>
      <family val="2"/>
      <scheme val="minor"/>
    </font>
    <font>
      <sz val="11"/>
      <color rgb="FF9C0006"/>
      <name val="Calibri"/>
      <family val="2"/>
      <scheme val="minor"/>
    </font>
    <font>
      <b/>
      <sz val="11"/>
      <color theme="1"/>
      <name val="Calibri"/>
      <family val="2"/>
      <scheme val="minor"/>
    </font>
    <font>
      <i/>
      <sz val="11"/>
      <color rgb="FF7F7F7F"/>
      <name val="Calibri"/>
      <family val="2"/>
      <scheme val="minor"/>
    </font>
    <font>
      <u val="single"/>
      <sz val="11"/>
      <color rgb="FF800080"/>
      <name val="Calibri"/>
      <family val="2"/>
      <scheme val="minor"/>
    </font>
    <font>
      <b/>
      <sz val="15"/>
      <color theme="3"/>
      <name val="Calibri"/>
      <family val="2"/>
      <scheme val="minor"/>
    </font>
    <font>
      <b/>
      <sz val="11"/>
      <color rgb="FF3F3F3F"/>
      <name val="Calibri"/>
      <family val="2"/>
      <scheme val="minor"/>
    </font>
    <font>
      <sz val="11"/>
      <color rgb="FFFF0000"/>
      <name val="Calibri"/>
      <family val="2"/>
      <scheme val="minor"/>
    </font>
    <font>
      <b/>
      <sz val="11"/>
      <color rgb="FFFA7D00"/>
      <name val="Calibri"/>
      <family val="2"/>
      <scheme val="minor"/>
    </font>
    <font>
      <sz val="9"/>
      <name val="宋体"/>
      <family val="2"/>
    </font>
    <font>
      <u val="single"/>
      <sz val="11"/>
      <color rgb="FF0000FF"/>
      <name val="Calibri"/>
      <family val="2"/>
      <scheme val="minor"/>
    </font>
    <font>
      <sz val="11"/>
      <color rgb="FF006100"/>
      <name val="Calibri"/>
      <family val="2"/>
      <scheme val="minor"/>
    </font>
    <font>
      <sz val="11"/>
      <color rgb="FF3F3F76"/>
      <name val="Calibri"/>
      <family val="2"/>
      <scheme val="minor"/>
    </font>
    <font>
      <b/>
      <sz val="11"/>
      <color rgb="FFFFFFFF"/>
      <name val="Calibri"/>
      <family val="2"/>
      <scheme val="minor"/>
    </font>
    <font>
      <sz val="11"/>
      <color rgb="FFFA7D00"/>
      <name val="Calibri"/>
      <family val="2"/>
      <scheme val="minor"/>
    </font>
    <font>
      <b/>
      <sz val="18"/>
      <name val="宋体"/>
      <family val="2"/>
    </font>
    <font>
      <sz val="10"/>
      <color rgb="FF000000"/>
      <name val="宋体"/>
      <family val="2"/>
    </font>
    <font>
      <sz val="10"/>
      <color indexed="8"/>
      <name val="宋体"/>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color rgb="FF000000"/>
      </top>
      <bottom style="thin">
        <color rgb="FF000000"/>
      </bottom>
    </border>
    <border>
      <left style="thin"/>
      <right/>
      <top style="thin"/>
      <bottom style="thin"/>
    </border>
    <border>
      <left/>
      <right style="thin"/>
      <top/>
      <bottom style="thin"/>
    </border>
    <border>
      <left/>
      <right style="thin"/>
      <top style="thin"/>
      <bottom style="thin"/>
    </border>
  </borders>
  <cellStyleXfs count="69">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lignment vertical="center"/>
      <protection/>
    </xf>
    <xf numFmtId="0" fontId="0" fillId="2" borderId="0" applyNumberFormat="0" applyBorder="0" applyProtection="0">
      <alignment/>
    </xf>
    <xf numFmtId="0" fontId="0" fillId="3" borderId="0" applyNumberFormat="0" applyBorder="0" applyProtection="0">
      <alignment/>
    </xf>
    <xf numFmtId="0" fontId="11"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11" fillId="7" borderId="0" applyNumberFormat="0" applyBorder="0" applyProtection="0">
      <alignment/>
    </xf>
    <xf numFmtId="0" fontId="0" fillId="8" borderId="0" applyNumberFormat="0" applyBorder="0" applyProtection="0">
      <alignment/>
    </xf>
    <xf numFmtId="0" fontId="13" fillId="0" borderId="1" applyNumberFormat="0" applyFill="0" applyProtection="0">
      <alignment/>
    </xf>
    <xf numFmtId="0" fontId="18" fillId="0" borderId="0" applyNumberFormat="0" applyFill="0" applyBorder="0" applyProtection="0">
      <alignment/>
    </xf>
    <xf numFmtId="0" fontId="17"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5" fillId="0" borderId="3" applyNumberFormat="0" applyFill="0" applyProtection="0">
      <alignment/>
    </xf>
    <xf numFmtId="42" fontId="0" fillId="0" borderId="0" applyFont="0" applyFill="0" applyBorder="0" applyProtection="0">
      <alignment/>
    </xf>
    <xf numFmtId="0" fontId="11" fillId="9" borderId="0" applyNumberFormat="0" applyBorder="0" applyProtection="0">
      <alignment/>
    </xf>
    <xf numFmtId="0" fontId="22" fillId="0" borderId="0" applyNumberFormat="0" applyFill="0" applyBorder="0" applyProtection="0">
      <alignment/>
    </xf>
    <xf numFmtId="0" fontId="0" fillId="10" borderId="0" applyNumberFormat="0" applyBorder="0" applyProtection="0">
      <alignment/>
    </xf>
    <xf numFmtId="0" fontId="11" fillId="11" borderId="0" applyNumberFormat="0" applyBorder="0" applyProtection="0">
      <alignment/>
    </xf>
    <xf numFmtId="0" fontId="20" fillId="0" borderId="3" applyNumberFormat="0" applyFill="0" applyProtection="0">
      <alignment/>
    </xf>
    <xf numFmtId="0" fontId="25"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23" fillId="14" borderId="4" applyNumberFormat="0" applyProtection="0">
      <alignment/>
    </xf>
    <xf numFmtId="0" fontId="19" fillId="0" borderId="0" applyNumberFormat="0" applyFill="0" applyBorder="0" applyProtection="0">
      <alignment/>
    </xf>
    <xf numFmtId="41" fontId="0" fillId="0" borderId="0" applyFont="0" applyFill="0" applyBorder="0" applyProtection="0">
      <alignment/>
    </xf>
    <xf numFmtId="0" fontId="11" fillId="15" borderId="0" applyNumberFormat="0" applyBorder="0" applyProtection="0">
      <alignment/>
    </xf>
    <xf numFmtId="0" fontId="0" fillId="16" borderId="0" applyNumberFormat="0" applyBorder="0" applyProtection="0">
      <alignment/>
    </xf>
    <xf numFmtId="0" fontId="11" fillId="17" borderId="0" applyNumberFormat="0" applyBorder="0" applyProtection="0">
      <alignment/>
    </xf>
    <xf numFmtId="0" fontId="27" fillId="18" borderId="4" applyNumberFormat="0" applyProtection="0">
      <alignment/>
    </xf>
    <xf numFmtId="0" fontId="21" fillId="14" borderId="5" applyNumberFormat="0" applyProtection="0">
      <alignment/>
    </xf>
    <xf numFmtId="0" fontId="28" fillId="19" borderId="6" applyNumberFormat="0" applyProtection="0">
      <alignment/>
    </xf>
    <xf numFmtId="0" fontId="29" fillId="0" borderId="7" applyNumberFormat="0" applyFill="0" applyProtection="0">
      <alignment/>
    </xf>
    <xf numFmtId="0" fontId="11" fillId="20" borderId="0" applyNumberFormat="0" applyBorder="0" applyProtection="0">
      <alignment/>
    </xf>
    <xf numFmtId="0" fontId="11" fillId="21" borderId="0" applyNumberFormat="0" applyBorder="0" applyProtection="0">
      <alignment/>
    </xf>
    <xf numFmtId="0" fontId="0" fillId="22" borderId="8" applyNumberFormat="0" applyFont="0" applyProtection="0">
      <alignment/>
    </xf>
    <xf numFmtId="0" fontId="14" fillId="0" borderId="0" applyNumberFormat="0" applyFill="0" applyBorder="0" applyProtection="0">
      <alignment/>
    </xf>
    <xf numFmtId="0" fontId="26" fillId="23" borderId="0" applyNumberFormat="0" applyBorder="0" applyProtection="0">
      <alignment/>
    </xf>
    <xf numFmtId="0" fontId="13" fillId="0" borderId="0" applyNumberFormat="0" applyFill="0" applyBorder="0" applyProtection="0">
      <alignment/>
    </xf>
    <xf numFmtId="0" fontId="11" fillId="24" borderId="0" applyNumberFormat="0" applyBorder="0" applyProtection="0">
      <alignment/>
    </xf>
    <xf numFmtId="0" fontId="12"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11" fillId="28" borderId="0" applyNumberFormat="0" applyBorder="0" applyProtection="0">
      <alignment/>
    </xf>
    <xf numFmtId="0" fontId="0"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42">
    <xf numFmtId="0" fontId="0" fillId="0" borderId="0" xfId="0" applyAlignment="1">
      <alignment vertic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7" fillId="34" borderId="9" xfId="0" applyNumberFormat="1" applyFont="1" applyFill="1" applyBorder="1" applyAlignment="1">
      <alignment horizontal="center" vertical="center" wrapText="1"/>
    </xf>
    <xf numFmtId="0" fontId="7" fillId="34" borderId="9" xfId="20" applyFont="1" applyFill="1" applyBorder="1" applyAlignment="1">
      <alignment horizontal="center" vertical="center" wrapText="1"/>
      <protection/>
    </xf>
    <xf numFmtId="0" fontId="8" fillId="34"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34" borderId="9" xfId="0" applyFont="1" applyFill="1" applyBorder="1" applyAlignment="1">
      <alignment horizontal="center" vertical="center" wrapText="1"/>
    </xf>
    <xf numFmtId="177" fontId="8" fillId="34"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77" fontId="7" fillId="0" borderId="9" xfId="31" applyNumberFormat="1" applyFont="1" applyFill="1" applyBorder="1" applyAlignment="1">
      <alignment horizontal="center" vertical="center" wrapText="1"/>
    </xf>
    <xf numFmtId="0" fontId="8" fillId="0" borderId="9" xfId="0" applyFont="1" applyFill="1" applyBorder="1" applyAlignment="1">
      <alignment horizontal="center" vertical="center"/>
    </xf>
    <xf numFmtId="179" fontId="5" fillId="0" borderId="9"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177" fontId="8" fillId="0" borderId="9" xfId="31"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177" fontId="8" fillId="0" borderId="9" xfId="0" applyNumberFormat="1" applyFont="1" applyFill="1" applyBorder="1" applyAlignment="1">
      <alignment horizontal="center" vertical="center" wrapText="1"/>
    </xf>
    <xf numFmtId="0" fontId="8" fillId="34" borderId="9" xfId="0" applyFont="1" applyFill="1" applyBorder="1" applyAlignment="1" quotePrefix="1">
      <alignment horizontal="center" vertical="center" wrapText="1"/>
    </xf>
  </cellXfs>
  <cellStyles count="55">
    <cellStyle name="Normal" xfId="0"/>
    <cellStyle name="Percent" xfId="15"/>
    <cellStyle name="Currency" xfId="16"/>
    <cellStyle name="Currency [0]" xfId="17"/>
    <cellStyle name="Comma" xfId="18"/>
    <cellStyle name="Comma [0]" xfId="19"/>
    <cellStyle name="常规_Sheet1_30" xfId="20"/>
    <cellStyle name="40% - 强调文字颜色 6" xfId="21"/>
    <cellStyle name="20% - 强调文字颜色 6" xfId="22"/>
    <cellStyle name="强调文字颜色 6" xfId="23"/>
    <cellStyle name="40% - 强调文字颜色 5" xfId="24"/>
    <cellStyle name="20% - 强调文字颜色 5" xfId="25"/>
    <cellStyle name="强调文字颜色 5" xfId="26"/>
    <cellStyle name="40% - 强调文字颜色 4" xfId="27"/>
    <cellStyle name="标题 3" xfId="28"/>
    <cellStyle name="解释性文本" xfId="29"/>
    <cellStyle name="汇总" xfId="30"/>
    <cellStyle name="百分比" xfId="31"/>
    <cellStyle name="千位分隔" xfId="32"/>
    <cellStyle name="标题 2" xfId="33"/>
    <cellStyle name="货币[0]" xfId="34"/>
    <cellStyle name="60% - 强调文字颜色 4" xfId="35"/>
    <cellStyle name="警告文本" xfId="36"/>
    <cellStyle name="20% - 强调文字颜色 2" xfId="37"/>
    <cellStyle name="60% - 强调文字颜色 5" xfId="38"/>
    <cellStyle name="标题 1" xfId="39"/>
    <cellStyle name="超链接" xfId="40"/>
    <cellStyle name="20% - 强调文字颜色 3" xfId="41"/>
    <cellStyle name="货币"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60% - 强调文字颜色 2" xfId="66"/>
    <cellStyle name="40% - 强调文字颜色 2" xfId="67"/>
    <cellStyle name="强调文字颜色 3" xfId="68"/>
  </cellStyles>
  <dxfs count="1">
    <dxf>
      <font>
        <color indexed="16"/>
      </font>
      <fill>
        <patternFill patternType="solid">
          <bgColor indexed="4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7"/>
  <sheetViews>
    <sheetView tabSelected="1" workbookViewId="0" topLeftCell="A33">
      <selection activeCell="D40" sqref="D40:D47"/>
    </sheetView>
  </sheetViews>
  <sheetFormatPr defaultColWidth="9.00390625" defaultRowHeight="15"/>
  <sheetData>
    <row r="1" spans="1:19" ht="26" customHeight="1">
      <c r="A1" s="1" t="s">
        <v>0</v>
      </c>
      <c r="B1" s="1"/>
      <c r="C1" s="1"/>
      <c r="D1" s="1"/>
      <c r="E1" s="1"/>
      <c r="F1" s="1"/>
      <c r="G1" s="1"/>
      <c r="H1" s="1"/>
      <c r="I1" s="1"/>
      <c r="J1" s="1"/>
      <c r="K1" s="1"/>
      <c r="L1" s="1"/>
      <c r="M1" s="1"/>
      <c r="N1" s="1"/>
      <c r="O1" s="1"/>
      <c r="P1" s="1"/>
      <c r="Q1" s="1"/>
      <c r="R1" s="1"/>
      <c r="S1" s="1"/>
    </row>
    <row r="2" spans="1:19" ht="15">
      <c r="A2" s="2" t="s">
        <v>1</v>
      </c>
      <c r="B2" s="2" t="s">
        <v>2</v>
      </c>
      <c r="C2" s="2" t="s">
        <v>3</v>
      </c>
      <c r="D2" s="2" t="s">
        <v>4</v>
      </c>
      <c r="E2" s="12" t="s">
        <v>5</v>
      </c>
      <c r="F2" s="2" t="s">
        <v>6</v>
      </c>
      <c r="G2" s="2" t="s">
        <v>7</v>
      </c>
      <c r="H2" s="2" t="s">
        <v>8</v>
      </c>
      <c r="I2" s="3"/>
      <c r="J2" s="2" t="s">
        <v>9</v>
      </c>
      <c r="K2" s="3"/>
      <c r="L2" s="2" t="s">
        <v>10</v>
      </c>
      <c r="M2" s="2" t="s">
        <v>11</v>
      </c>
      <c r="N2" s="2"/>
      <c r="O2" s="2" t="s">
        <v>12</v>
      </c>
      <c r="P2" s="2"/>
      <c r="Q2" s="2" t="s">
        <v>13</v>
      </c>
      <c r="R2" s="2" t="s">
        <v>14</v>
      </c>
      <c r="S2" s="2" t="s">
        <v>15</v>
      </c>
    </row>
    <row r="3" spans="1:19" ht="24">
      <c r="A3" s="3"/>
      <c r="B3" s="3"/>
      <c r="C3" s="2"/>
      <c r="D3" s="3"/>
      <c r="E3" s="3"/>
      <c r="F3" s="2"/>
      <c r="G3" s="2"/>
      <c r="H3" s="2" t="s">
        <v>16</v>
      </c>
      <c r="I3" s="2" t="s">
        <v>17</v>
      </c>
      <c r="J3" s="2" t="s">
        <v>18</v>
      </c>
      <c r="K3" s="2" t="s">
        <v>17</v>
      </c>
      <c r="L3" s="3"/>
      <c r="M3" s="2" t="s">
        <v>19</v>
      </c>
      <c r="N3" s="2" t="s">
        <v>20</v>
      </c>
      <c r="O3" s="2" t="s">
        <v>12</v>
      </c>
      <c r="P3" s="2" t="s">
        <v>21</v>
      </c>
      <c r="Q3" s="2"/>
      <c r="R3" s="2"/>
      <c r="S3" s="2"/>
    </row>
    <row r="4" spans="1:19" ht="27">
      <c r="A4" s="4">
        <v>1</v>
      </c>
      <c r="B4" s="5" t="s">
        <v>22</v>
      </c>
      <c r="C4" s="4" t="s">
        <v>23</v>
      </c>
      <c r="D4" s="6">
        <v>9011301</v>
      </c>
      <c r="E4" s="5" t="s">
        <v>24</v>
      </c>
      <c r="F4" s="13" t="s">
        <v>25</v>
      </c>
      <c r="G4" s="14" t="s">
        <v>26</v>
      </c>
      <c r="H4" s="13">
        <v>85.8</v>
      </c>
      <c r="I4" s="4">
        <f aca="true" t="shared" si="0" ref="I4:I33">H4*0.6</f>
        <v>51.48</v>
      </c>
      <c r="J4" s="21"/>
      <c r="K4" s="13"/>
      <c r="L4" s="22"/>
      <c r="M4" s="13">
        <v>85.8</v>
      </c>
      <c r="N4" s="4">
        <f aca="true" t="shared" si="1" ref="N4:N33">M4*0.6</f>
        <v>51.48</v>
      </c>
      <c r="O4" s="27">
        <v>82.6</v>
      </c>
      <c r="P4" s="23">
        <f aca="true" t="shared" si="2" ref="P4:P33">O4*0.4</f>
        <v>33.04</v>
      </c>
      <c r="Q4" s="4">
        <f aca="true" t="shared" si="3" ref="Q4:Q47">N4+P4</f>
        <v>84.52</v>
      </c>
      <c r="R4" s="32" t="s">
        <v>27</v>
      </c>
      <c r="S4" s="33"/>
    </row>
    <row r="5" spans="1:19" ht="27">
      <c r="A5" s="4">
        <v>2</v>
      </c>
      <c r="B5" s="5" t="s">
        <v>28</v>
      </c>
      <c r="C5" s="4" t="s">
        <v>23</v>
      </c>
      <c r="D5" s="5" t="s">
        <v>29</v>
      </c>
      <c r="E5" s="5" t="s">
        <v>24</v>
      </c>
      <c r="F5" s="13" t="s">
        <v>30</v>
      </c>
      <c r="G5" s="14" t="s">
        <v>26</v>
      </c>
      <c r="H5" s="13">
        <v>83.4</v>
      </c>
      <c r="I5" s="4">
        <f t="shared" si="0"/>
        <v>50.04</v>
      </c>
      <c r="J5" s="21"/>
      <c r="K5" s="13"/>
      <c r="L5" s="22"/>
      <c r="M5" s="13">
        <v>83.4</v>
      </c>
      <c r="N5" s="4">
        <f t="shared" si="1"/>
        <v>50.04</v>
      </c>
      <c r="O5" s="27">
        <v>85</v>
      </c>
      <c r="P5" s="23">
        <f t="shared" si="2"/>
        <v>34</v>
      </c>
      <c r="Q5" s="4">
        <f t="shared" si="3"/>
        <v>84.04</v>
      </c>
      <c r="R5" s="13">
        <v>2</v>
      </c>
      <c r="S5" s="34"/>
    </row>
    <row r="6" spans="1:19" ht="36">
      <c r="A6" s="4">
        <v>3</v>
      </c>
      <c r="B6" s="5" t="s">
        <v>31</v>
      </c>
      <c r="C6" s="5" t="s">
        <v>32</v>
      </c>
      <c r="D6" s="5" t="s">
        <v>33</v>
      </c>
      <c r="E6" s="5" t="s">
        <v>34</v>
      </c>
      <c r="F6" s="13" t="s">
        <v>35</v>
      </c>
      <c r="G6" s="14" t="s">
        <v>26</v>
      </c>
      <c r="H6" s="13">
        <v>82</v>
      </c>
      <c r="I6" s="4">
        <f t="shared" si="0"/>
        <v>49.2</v>
      </c>
      <c r="J6" s="13"/>
      <c r="K6" s="13"/>
      <c r="L6" s="23"/>
      <c r="M6" s="13">
        <v>82</v>
      </c>
      <c r="N6" s="4">
        <f t="shared" si="1"/>
        <v>49.2</v>
      </c>
      <c r="O6" s="28">
        <v>83.6</v>
      </c>
      <c r="P6" s="23">
        <f t="shared" si="2"/>
        <v>33.44</v>
      </c>
      <c r="Q6" s="4">
        <f t="shared" si="3"/>
        <v>82.64</v>
      </c>
      <c r="R6" s="13">
        <v>1</v>
      </c>
      <c r="S6" s="35"/>
    </row>
    <row r="7" spans="1:19" ht="36">
      <c r="A7" s="4">
        <v>4</v>
      </c>
      <c r="B7" s="5" t="s">
        <v>36</v>
      </c>
      <c r="C7" s="5" t="s">
        <v>32</v>
      </c>
      <c r="D7" s="5" t="s">
        <v>33</v>
      </c>
      <c r="E7" s="5" t="s">
        <v>34</v>
      </c>
      <c r="F7" s="13" t="s">
        <v>37</v>
      </c>
      <c r="G7" s="14" t="s">
        <v>26</v>
      </c>
      <c r="H7" s="13">
        <v>80.2</v>
      </c>
      <c r="I7" s="4">
        <f t="shared" si="0"/>
        <v>48.12</v>
      </c>
      <c r="J7" s="13"/>
      <c r="K7" s="13"/>
      <c r="L7" s="23"/>
      <c r="M7" s="13">
        <v>80.2</v>
      </c>
      <c r="N7" s="4">
        <f t="shared" si="1"/>
        <v>48.12</v>
      </c>
      <c r="O7" s="4">
        <v>81.9</v>
      </c>
      <c r="P7" s="23">
        <f t="shared" si="2"/>
        <v>32.76</v>
      </c>
      <c r="Q7" s="4">
        <f t="shared" si="3"/>
        <v>80.88</v>
      </c>
      <c r="R7" s="13">
        <v>2</v>
      </c>
      <c r="S7" s="4"/>
    </row>
    <row r="8" spans="1:19" ht="36">
      <c r="A8" s="4">
        <v>5</v>
      </c>
      <c r="B8" s="5" t="s">
        <v>38</v>
      </c>
      <c r="C8" s="5" t="s">
        <v>32</v>
      </c>
      <c r="D8" s="5" t="s">
        <v>39</v>
      </c>
      <c r="E8" s="5" t="s">
        <v>40</v>
      </c>
      <c r="F8" s="13" t="s">
        <v>41</v>
      </c>
      <c r="G8" s="14" t="s">
        <v>26</v>
      </c>
      <c r="H8" s="13">
        <v>74</v>
      </c>
      <c r="I8" s="4">
        <f t="shared" si="0"/>
        <v>44.4</v>
      </c>
      <c r="J8" s="13"/>
      <c r="K8" s="13"/>
      <c r="L8" s="23"/>
      <c r="M8" s="13">
        <v>74</v>
      </c>
      <c r="N8" s="4">
        <f t="shared" si="1"/>
        <v>44.4</v>
      </c>
      <c r="O8" s="4">
        <v>83.6</v>
      </c>
      <c r="P8" s="23">
        <f t="shared" si="2"/>
        <v>33.44</v>
      </c>
      <c r="Q8" s="4">
        <f t="shared" si="3"/>
        <v>77.84</v>
      </c>
      <c r="R8" s="13">
        <v>1</v>
      </c>
      <c r="S8" s="13"/>
    </row>
    <row r="9" spans="1:19" ht="36">
      <c r="A9" s="4">
        <v>6</v>
      </c>
      <c r="B9" s="5" t="s">
        <v>42</v>
      </c>
      <c r="C9" s="5" t="s">
        <v>32</v>
      </c>
      <c r="D9" s="5" t="s">
        <v>39</v>
      </c>
      <c r="E9" s="5" t="s">
        <v>40</v>
      </c>
      <c r="F9" s="13" t="s">
        <v>43</v>
      </c>
      <c r="G9" s="14" t="s">
        <v>26</v>
      </c>
      <c r="H9" s="13">
        <v>68.6</v>
      </c>
      <c r="I9" s="4">
        <f t="shared" si="0"/>
        <v>41.16</v>
      </c>
      <c r="J9" s="13"/>
      <c r="K9" s="13"/>
      <c r="L9" s="23"/>
      <c r="M9" s="13">
        <v>68.6</v>
      </c>
      <c r="N9" s="4">
        <f t="shared" si="1"/>
        <v>41.16</v>
      </c>
      <c r="O9" s="13">
        <v>85.6</v>
      </c>
      <c r="P9" s="23">
        <f t="shared" si="2"/>
        <v>34.24</v>
      </c>
      <c r="Q9" s="4">
        <f t="shared" si="3"/>
        <v>75.4</v>
      </c>
      <c r="R9" s="13">
        <v>2</v>
      </c>
      <c r="S9" s="13"/>
    </row>
    <row r="10" spans="1:19" ht="36">
      <c r="A10" s="4">
        <v>7</v>
      </c>
      <c r="B10" s="5" t="s">
        <v>44</v>
      </c>
      <c r="C10" s="5" t="s">
        <v>45</v>
      </c>
      <c r="D10" s="5" t="s">
        <v>46</v>
      </c>
      <c r="E10" s="5" t="s">
        <v>47</v>
      </c>
      <c r="F10" s="13" t="s">
        <v>48</v>
      </c>
      <c r="G10" s="13" t="s">
        <v>49</v>
      </c>
      <c r="H10" s="13">
        <v>83.7</v>
      </c>
      <c r="I10" s="13">
        <f t="shared" si="0"/>
        <v>50.22</v>
      </c>
      <c r="J10" s="13"/>
      <c r="K10" s="13"/>
      <c r="L10" s="13"/>
      <c r="M10" s="13">
        <f aca="true" t="shared" si="4" ref="M10:M33">H10+L10</f>
        <v>83.7</v>
      </c>
      <c r="N10" s="13">
        <f t="shared" si="1"/>
        <v>50.22</v>
      </c>
      <c r="O10" s="13">
        <v>83.2</v>
      </c>
      <c r="P10" s="13">
        <f t="shared" si="2"/>
        <v>33.28</v>
      </c>
      <c r="Q10" s="13">
        <f t="shared" si="3"/>
        <v>83.5</v>
      </c>
      <c r="R10" s="13">
        <v>1</v>
      </c>
      <c r="S10" s="5"/>
    </row>
    <row r="11" spans="1:19" ht="36">
      <c r="A11" s="4">
        <v>8</v>
      </c>
      <c r="B11" s="5" t="s">
        <v>50</v>
      </c>
      <c r="C11" s="5" t="s">
        <v>45</v>
      </c>
      <c r="D11" s="5" t="s">
        <v>46</v>
      </c>
      <c r="E11" s="5" t="s">
        <v>47</v>
      </c>
      <c r="F11" s="13" t="s">
        <v>51</v>
      </c>
      <c r="G11" s="13" t="s">
        <v>49</v>
      </c>
      <c r="H11" s="13">
        <v>80</v>
      </c>
      <c r="I11" s="13">
        <f t="shared" si="0"/>
        <v>48</v>
      </c>
      <c r="J11" s="13"/>
      <c r="K11" s="13"/>
      <c r="L11" s="13"/>
      <c r="M11" s="13">
        <f t="shared" si="4"/>
        <v>80</v>
      </c>
      <c r="N11" s="13">
        <f t="shared" si="1"/>
        <v>48</v>
      </c>
      <c r="O11" s="13">
        <v>83.3</v>
      </c>
      <c r="P11" s="13">
        <f t="shared" si="2"/>
        <v>33.32</v>
      </c>
      <c r="Q11" s="13">
        <f t="shared" si="3"/>
        <v>81.32</v>
      </c>
      <c r="R11" s="13">
        <v>2</v>
      </c>
      <c r="S11" s="5"/>
    </row>
    <row r="12" spans="1:19" ht="36">
      <c r="A12" s="4">
        <v>9</v>
      </c>
      <c r="B12" s="5" t="s">
        <v>52</v>
      </c>
      <c r="C12" s="5" t="s">
        <v>45</v>
      </c>
      <c r="D12" s="5" t="s">
        <v>46</v>
      </c>
      <c r="E12" s="5" t="s">
        <v>47</v>
      </c>
      <c r="F12" s="13" t="s">
        <v>53</v>
      </c>
      <c r="G12" s="13" t="s">
        <v>49</v>
      </c>
      <c r="H12" s="13">
        <v>79.4</v>
      </c>
      <c r="I12" s="13">
        <f t="shared" si="0"/>
        <v>47.64</v>
      </c>
      <c r="J12" s="13"/>
      <c r="K12" s="13"/>
      <c r="L12" s="13"/>
      <c r="M12" s="13">
        <f t="shared" si="4"/>
        <v>79.4</v>
      </c>
      <c r="N12" s="13">
        <f t="shared" si="1"/>
        <v>47.64</v>
      </c>
      <c r="O12" s="13">
        <v>83.8</v>
      </c>
      <c r="P12" s="13">
        <f t="shared" si="2"/>
        <v>33.52</v>
      </c>
      <c r="Q12" s="13">
        <f t="shared" si="3"/>
        <v>81.16</v>
      </c>
      <c r="R12" s="13">
        <v>3</v>
      </c>
      <c r="S12" s="5"/>
    </row>
    <row r="13" spans="1:19" ht="36">
      <c r="A13" s="4">
        <v>10</v>
      </c>
      <c r="B13" s="5" t="s">
        <v>54</v>
      </c>
      <c r="C13" s="5" t="s">
        <v>45</v>
      </c>
      <c r="D13" s="5" t="s">
        <v>55</v>
      </c>
      <c r="E13" s="5" t="s">
        <v>47</v>
      </c>
      <c r="F13" s="13" t="s">
        <v>56</v>
      </c>
      <c r="G13" s="13" t="s">
        <v>49</v>
      </c>
      <c r="H13" s="13">
        <v>87.8</v>
      </c>
      <c r="I13" s="13">
        <f t="shared" si="0"/>
        <v>52.68</v>
      </c>
      <c r="J13" s="13"/>
      <c r="K13" s="13"/>
      <c r="L13" s="13"/>
      <c r="M13" s="13">
        <f t="shared" si="4"/>
        <v>87.8</v>
      </c>
      <c r="N13" s="13">
        <f t="shared" si="1"/>
        <v>52.68</v>
      </c>
      <c r="O13" s="13">
        <v>84.5</v>
      </c>
      <c r="P13" s="13">
        <f t="shared" si="2"/>
        <v>33.8</v>
      </c>
      <c r="Q13" s="13">
        <f t="shared" si="3"/>
        <v>86.48</v>
      </c>
      <c r="R13" s="13">
        <v>1</v>
      </c>
      <c r="S13" s="5"/>
    </row>
    <row r="14" spans="1:19" ht="36">
      <c r="A14" s="4">
        <v>11</v>
      </c>
      <c r="B14" s="5" t="s">
        <v>57</v>
      </c>
      <c r="C14" s="5" t="s">
        <v>45</v>
      </c>
      <c r="D14" s="5" t="s">
        <v>55</v>
      </c>
      <c r="E14" s="5" t="s">
        <v>47</v>
      </c>
      <c r="F14" s="13" t="s">
        <v>58</v>
      </c>
      <c r="G14" s="13" t="s">
        <v>49</v>
      </c>
      <c r="H14" s="13">
        <v>84.4</v>
      </c>
      <c r="I14" s="13">
        <f t="shared" si="0"/>
        <v>50.64</v>
      </c>
      <c r="J14" s="13"/>
      <c r="K14" s="13"/>
      <c r="L14" s="13"/>
      <c r="M14" s="13">
        <f t="shared" si="4"/>
        <v>84.4</v>
      </c>
      <c r="N14" s="13">
        <f t="shared" si="1"/>
        <v>50.64</v>
      </c>
      <c r="O14" s="13">
        <v>86.5</v>
      </c>
      <c r="P14" s="13">
        <f t="shared" si="2"/>
        <v>34.6</v>
      </c>
      <c r="Q14" s="13">
        <f t="shared" si="3"/>
        <v>85.24</v>
      </c>
      <c r="R14" s="13">
        <v>2</v>
      </c>
      <c r="S14" s="5"/>
    </row>
    <row r="15" spans="1:19" ht="36">
      <c r="A15" s="4">
        <v>12</v>
      </c>
      <c r="B15" s="5" t="s">
        <v>59</v>
      </c>
      <c r="C15" s="5" t="s">
        <v>45</v>
      </c>
      <c r="D15" s="5" t="s">
        <v>55</v>
      </c>
      <c r="E15" s="5" t="s">
        <v>47</v>
      </c>
      <c r="F15" s="13" t="s">
        <v>60</v>
      </c>
      <c r="G15" s="13" t="s">
        <v>49</v>
      </c>
      <c r="H15" s="13">
        <v>86.5</v>
      </c>
      <c r="I15" s="13">
        <f t="shared" si="0"/>
        <v>51.9</v>
      </c>
      <c r="J15" s="13"/>
      <c r="K15" s="13"/>
      <c r="L15" s="13"/>
      <c r="M15" s="13">
        <f t="shared" si="4"/>
        <v>86.5</v>
      </c>
      <c r="N15" s="13">
        <f t="shared" si="1"/>
        <v>51.9</v>
      </c>
      <c r="O15" s="13">
        <v>82.7</v>
      </c>
      <c r="P15" s="13">
        <f t="shared" si="2"/>
        <v>33.08</v>
      </c>
      <c r="Q15" s="13">
        <f t="shared" si="3"/>
        <v>84.98</v>
      </c>
      <c r="R15" s="13">
        <v>3</v>
      </c>
      <c r="S15" s="5"/>
    </row>
    <row r="16" spans="1:19" ht="36">
      <c r="A16" s="4">
        <v>13</v>
      </c>
      <c r="B16" s="5" t="s">
        <v>61</v>
      </c>
      <c r="C16" s="5" t="s">
        <v>45</v>
      </c>
      <c r="D16" s="5" t="s">
        <v>62</v>
      </c>
      <c r="E16" s="5" t="s">
        <v>63</v>
      </c>
      <c r="F16" s="13" t="s">
        <v>64</v>
      </c>
      <c r="G16" s="13" t="s">
        <v>49</v>
      </c>
      <c r="H16" s="13">
        <v>86.4</v>
      </c>
      <c r="I16" s="13">
        <f t="shared" si="0"/>
        <v>51.84</v>
      </c>
      <c r="J16" s="13"/>
      <c r="K16" s="13"/>
      <c r="L16" s="13"/>
      <c r="M16" s="13">
        <f t="shared" si="4"/>
        <v>86.4</v>
      </c>
      <c r="N16" s="13">
        <f t="shared" si="1"/>
        <v>51.84</v>
      </c>
      <c r="O16" s="13">
        <v>83.1</v>
      </c>
      <c r="P16" s="13">
        <f t="shared" si="2"/>
        <v>33.24</v>
      </c>
      <c r="Q16" s="13">
        <f t="shared" si="3"/>
        <v>85.08</v>
      </c>
      <c r="R16" s="13">
        <v>1</v>
      </c>
      <c r="S16" s="5"/>
    </row>
    <row r="17" spans="1:19" ht="36">
      <c r="A17" s="4">
        <v>14</v>
      </c>
      <c r="B17" s="5" t="s">
        <v>65</v>
      </c>
      <c r="C17" s="5" t="s">
        <v>45</v>
      </c>
      <c r="D17" s="5" t="s">
        <v>62</v>
      </c>
      <c r="E17" s="5" t="s">
        <v>63</v>
      </c>
      <c r="F17" s="13" t="s">
        <v>66</v>
      </c>
      <c r="G17" s="13" t="s">
        <v>49</v>
      </c>
      <c r="H17" s="13">
        <v>80.4</v>
      </c>
      <c r="I17" s="13">
        <f t="shared" si="0"/>
        <v>48.24</v>
      </c>
      <c r="J17" s="13"/>
      <c r="K17" s="13"/>
      <c r="L17" s="13"/>
      <c r="M17" s="13">
        <f t="shared" si="4"/>
        <v>80.4</v>
      </c>
      <c r="N17" s="13">
        <f t="shared" si="1"/>
        <v>48.24</v>
      </c>
      <c r="O17" s="13">
        <v>81.4</v>
      </c>
      <c r="P17" s="13">
        <f t="shared" si="2"/>
        <v>32.56</v>
      </c>
      <c r="Q17" s="13">
        <f t="shared" si="3"/>
        <v>80.8</v>
      </c>
      <c r="R17" s="13">
        <v>2</v>
      </c>
      <c r="S17" s="5"/>
    </row>
    <row r="18" spans="1:19" ht="36">
      <c r="A18" s="4">
        <v>15</v>
      </c>
      <c r="B18" s="5" t="s">
        <v>67</v>
      </c>
      <c r="C18" s="5" t="s">
        <v>45</v>
      </c>
      <c r="D18" s="5" t="s">
        <v>62</v>
      </c>
      <c r="E18" s="5" t="s">
        <v>63</v>
      </c>
      <c r="F18" s="13" t="s">
        <v>68</v>
      </c>
      <c r="G18" s="13" t="s">
        <v>49</v>
      </c>
      <c r="H18" s="13">
        <v>76</v>
      </c>
      <c r="I18" s="13">
        <f t="shared" si="0"/>
        <v>45.6</v>
      </c>
      <c r="J18" s="13"/>
      <c r="K18" s="13"/>
      <c r="L18" s="13"/>
      <c r="M18" s="13">
        <f t="shared" si="4"/>
        <v>76</v>
      </c>
      <c r="N18" s="13">
        <f t="shared" si="1"/>
        <v>45.6</v>
      </c>
      <c r="O18" s="13">
        <v>83.6</v>
      </c>
      <c r="P18" s="13">
        <f t="shared" si="2"/>
        <v>33.44</v>
      </c>
      <c r="Q18" s="13">
        <f t="shared" si="3"/>
        <v>79.04</v>
      </c>
      <c r="R18" s="13">
        <v>3</v>
      </c>
      <c r="S18" s="5"/>
    </row>
    <row r="19" spans="1:19" ht="36">
      <c r="A19" s="4">
        <v>16</v>
      </c>
      <c r="B19" s="5" t="s">
        <v>69</v>
      </c>
      <c r="C19" s="5" t="s">
        <v>45</v>
      </c>
      <c r="D19" s="5" t="s">
        <v>70</v>
      </c>
      <c r="E19" s="5" t="s">
        <v>71</v>
      </c>
      <c r="F19" s="13" t="s">
        <v>72</v>
      </c>
      <c r="G19" s="13" t="s">
        <v>49</v>
      </c>
      <c r="H19" s="13">
        <v>85.2</v>
      </c>
      <c r="I19" s="13">
        <f t="shared" si="0"/>
        <v>51.12</v>
      </c>
      <c r="J19" s="13"/>
      <c r="K19" s="13"/>
      <c r="L19" s="13"/>
      <c r="M19" s="13">
        <f t="shared" si="4"/>
        <v>85.2</v>
      </c>
      <c r="N19" s="13">
        <f t="shared" si="1"/>
        <v>51.12</v>
      </c>
      <c r="O19" s="13">
        <v>85.3</v>
      </c>
      <c r="P19" s="13">
        <f t="shared" si="2"/>
        <v>34.12</v>
      </c>
      <c r="Q19" s="13">
        <f t="shared" si="3"/>
        <v>85.24</v>
      </c>
      <c r="R19" s="13">
        <v>1</v>
      </c>
      <c r="S19" s="5"/>
    </row>
    <row r="20" spans="1:19" ht="36">
      <c r="A20" s="4">
        <v>17</v>
      </c>
      <c r="B20" s="5" t="s">
        <v>73</v>
      </c>
      <c r="C20" s="5" t="s">
        <v>45</v>
      </c>
      <c r="D20" s="5" t="s">
        <v>70</v>
      </c>
      <c r="E20" s="5" t="s">
        <v>71</v>
      </c>
      <c r="F20" s="13" t="s">
        <v>74</v>
      </c>
      <c r="G20" s="13" t="s">
        <v>49</v>
      </c>
      <c r="H20" s="13">
        <v>81.2</v>
      </c>
      <c r="I20" s="13">
        <f t="shared" si="0"/>
        <v>48.72</v>
      </c>
      <c r="J20" s="13"/>
      <c r="K20" s="13"/>
      <c r="L20" s="13"/>
      <c r="M20" s="13">
        <f t="shared" si="4"/>
        <v>81.2</v>
      </c>
      <c r="N20" s="13">
        <f t="shared" si="1"/>
        <v>48.72</v>
      </c>
      <c r="O20" s="13">
        <v>86.9</v>
      </c>
      <c r="P20" s="13">
        <f t="shared" si="2"/>
        <v>34.76</v>
      </c>
      <c r="Q20" s="13">
        <f t="shared" si="3"/>
        <v>83.48</v>
      </c>
      <c r="R20" s="13">
        <v>2</v>
      </c>
      <c r="S20" s="5"/>
    </row>
    <row r="21" spans="1:19" ht="36">
      <c r="A21" s="4">
        <v>18</v>
      </c>
      <c r="B21" s="5" t="s">
        <v>75</v>
      </c>
      <c r="C21" s="5" t="s">
        <v>45</v>
      </c>
      <c r="D21" s="5" t="s">
        <v>70</v>
      </c>
      <c r="E21" s="5" t="s">
        <v>71</v>
      </c>
      <c r="F21" s="13" t="s">
        <v>76</v>
      </c>
      <c r="G21" s="13" t="s">
        <v>49</v>
      </c>
      <c r="H21" s="13">
        <v>77.6</v>
      </c>
      <c r="I21" s="13">
        <f t="shared" si="0"/>
        <v>46.56</v>
      </c>
      <c r="J21" s="13"/>
      <c r="K21" s="13"/>
      <c r="L21" s="13"/>
      <c r="M21" s="13">
        <f t="shared" si="4"/>
        <v>77.6</v>
      </c>
      <c r="N21" s="13">
        <f t="shared" si="1"/>
        <v>46.56</v>
      </c>
      <c r="O21" s="13">
        <v>84.6</v>
      </c>
      <c r="P21" s="13">
        <f t="shared" si="2"/>
        <v>33.84</v>
      </c>
      <c r="Q21" s="13">
        <f t="shared" si="3"/>
        <v>80.4</v>
      </c>
      <c r="R21" s="13">
        <v>3</v>
      </c>
      <c r="S21" s="5"/>
    </row>
    <row r="22" spans="1:19" ht="36">
      <c r="A22" s="4">
        <v>19</v>
      </c>
      <c r="B22" s="5" t="s">
        <v>77</v>
      </c>
      <c r="C22" s="5" t="s">
        <v>45</v>
      </c>
      <c r="D22" s="5" t="s">
        <v>70</v>
      </c>
      <c r="E22" s="5" t="s">
        <v>71</v>
      </c>
      <c r="F22" s="13" t="s">
        <v>78</v>
      </c>
      <c r="G22" s="13" t="s">
        <v>49</v>
      </c>
      <c r="H22" s="13">
        <v>76.8</v>
      </c>
      <c r="I22" s="13">
        <f t="shared" si="0"/>
        <v>46.08</v>
      </c>
      <c r="J22" s="13"/>
      <c r="K22" s="13"/>
      <c r="L22" s="13"/>
      <c r="M22" s="13">
        <f t="shared" si="4"/>
        <v>76.8</v>
      </c>
      <c r="N22" s="13">
        <f t="shared" si="1"/>
        <v>46.08</v>
      </c>
      <c r="O22" s="13">
        <v>82.6</v>
      </c>
      <c r="P22" s="13">
        <f t="shared" si="2"/>
        <v>33.04</v>
      </c>
      <c r="Q22" s="13">
        <f t="shared" si="3"/>
        <v>79.12</v>
      </c>
      <c r="R22" s="13">
        <v>4</v>
      </c>
      <c r="S22" s="5"/>
    </row>
    <row r="23" spans="1:19" ht="36">
      <c r="A23" s="4">
        <v>20</v>
      </c>
      <c r="B23" s="5" t="s">
        <v>79</v>
      </c>
      <c r="C23" s="5" t="s">
        <v>45</v>
      </c>
      <c r="D23" s="5" t="s">
        <v>70</v>
      </c>
      <c r="E23" s="5" t="s">
        <v>71</v>
      </c>
      <c r="F23" s="13" t="s">
        <v>80</v>
      </c>
      <c r="G23" s="13" t="s">
        <v>49</v>
      </c>
      <c r="H23" s="13">
        <v>76.2</v>
      </c>
      <c r="I23" s="13">
        <f t="shared" si="0"/>
        <v>45.72</v>
      </c>
      <c r="J23" s="13"/>
      <c r="K23" s="13"/>
      <c r="L23" s="13"/>
      <c r="M23" s="13">
        <f t="shared" si="4"/>
        <v>76.2</v>
      </c>
      <c r="N23" s="13">
        <f t="shared" si="1"/>
        <v>45.72</v>
      </c>
      <c r="O23" s="13">
        <v>82</v>
      </c>
      <c r="P23" s="13">
        <f t="shared" si="2"/>
        <v>32.8</v>
      </c>
      <c r="Q23" s="13">
        <f t="shared" si="3"/>
        <v>78.52</v>
      </c>
      <c r="R23" s="13">
        <v>5</v>
      </c>
      <c r="S23" s="5"/>
    </row>
    <row r="24" spans="1:19" ht="36">
      <c r="A24" s="4">
        <v>21</v>
      </c>
      <c r="B24" s="5" t="s">
        <v>81</v>
      </c>
      <c r="C24" s="5" t="s">
        <v>45</v>
      </c>
      <c r="D24" s="5" t="s">
        <v>70</v>
      </c>
      <c r="E24" s="5" t="s">
        <v>71</v>
      </c>
      <c r="F24" s="13" t="s">
        <v>82</v>
      </c>
      <c r="G24" s="13" t="s">
        <v>49</v>
      </c>
      <c r="H24" s="13">
        <v>75.6</v>
      </c>
      <c r="I24" s="13">
        <f t="shared" si="0"/>
        <v>45.36</v>
      </c>
      <c r="J24" s="13"/>
      <c r="K24" s="13"/>
      <c r="L24" s="13"/>
      <c r="M24" s="13">
        <f t="shared" si="4"/>
        <v>75.6</v>
      </c>
      <c r="N24" s="13">
        <f t="shared" si="1"/>
        <v>45.36</v>
      </c>
      <c r="O24" s="13">
        <v>81.5</v>
      </c>
      <c r="P24" s="13">
        <f t="shared" si="2"/>
        <v>32.6</v>
      </c>
      <c r="Q24" s="13">
        <f t="shared" si="3"/>
        <v>77.96</v>
      </c>
      <c r="R24" s="13">
        <v>6</v>
      </c>
      <c r="S24" s="5"/>
    </row>
    <row r="25" spans="1:19" ht="36">
      <c r="A25" s="4">
        <v>22</v>
      </c>
      <c r="B25" s="5" t="s">
        <v>83</v>
      </c>
      <c r="C25" s="5" t="s">
        <v>84</v>
      </c>
      <c r="D25" s="5" t="s">
        <v>85</v>
      </c>
      <c r="E25" s="5" t="s">
        <v>86</v>
      </c>
      <c r="F25" s="13" t="s">
        <v>87</v>
      </c>
      <c r="G25" s="13" t="s">
        <v>49</v>
      </c>
      <c r="H25" s="13">
        <v>89</v>
      </c>
      <c r="I25" s="13">
        <f t="shared" si="0"/>
        <v>53.4</v>
      </c>
      <c r="J25" s="13"/>
      <c r="K25" s="13"/>
      <c r="L25" s="13"/>
      <c r="M25" s="13">
        <f t="shared" si="4"/>
        <v>89</v>
      </c>
      <c r="N25" s="13">
        <f t="shared" si="1"/>
        <v>53.4</v>
      </c>
      <c r="O25" s="13">
        <v>85</v>
      </c>
      <c r="P25" s="13">
        <f t="shared" si="2"/>
        <v>34</v>
      </c>
      <c r="Q25" s="13">
        <f t="shared" si="3"/>
        <v>87.4</v>
      </c>
      <c r="R25" s="13">
        <v>1</v>
      </c>
      <c r="S25" s="5"/>
    </row>
    <row r="26" spans="1:19" ht="36">
      <c r="A26" s="4">
        <v>23</v>
      </c>
      <c r="B26" s="5" t="s">
        <v>88</v>
      </c>
      <c r="C26" s="5" t="s">
        <v>84</v>
      </c>
      <c r="D26" s="5" t="s">
        <v>85</v>
      </c>
      <c r="E26" s="5" t="s">
        <v>86</v>
      </c>
      <c r="F26" s="13" t="s">
        <v>89</v>
      </c>
      <c r="G26" s="13" t="s">
        <v>49</v>
      </c>
      <c r="H26" s="13">
        <v>79.9</v>
      </c>
      <c r="I26" s="13">
        <f t="shared" si="0"/>
        <v>47.94</v>
      </c>
      <c r="J26" s="13"/>
      <c r="K26" s="13"/>
      <c r="L26" s="13">
        <v>2</v>
      </c>
      <c r="M26" s="13">
        <f t="shared" si="4"/>
        <v>81.9</v>
      </c>
      <c r="N26" s="13">
        <f t="shared" si="1"/>
        <v>49.14</v>
      </c>
      <c r="O26" s="13">
        <v>81.6</v>
      </c>
      <c r="P26" s="13">
        <f t="shared" si="2"/>
        <v>32.64</v>
      </c>
      <c r="Q26" s="13">
        <f t="shared" si="3"/>
        <v>81.78</v>
      </c>
      <c r="R26" s="13">
        <v>2</v>
      </c>
      <c r="S26" s="5"/>
    </row>
    <row r="27" spans="1:19" ht="36">
      <c r="A27" s="4">
        <v>24</v>
      </c>
      <c r="B27" s="5" t="s">
        <v>90</v>
      </c>
      <c r="C27" s="5" t="s">
        <v>84</v>
      </c>
      <c r="D27" s="5" t="s">
        <v>91</v>
      </c>
      <c r="E27" s="5" t="s">
        <v>92</v>
      </c>
      <c r="F27" s="13" t="s">
        <v>93</v>
      </c>
      <c r="G27" s="13" t="s">
        <v>49</v>
      </c>
      <c r="H27" s="13">
        <v>81.5</v>
      </c>
      <c r="I27" s="13">
        <f t="shared" si="0"/>
        <v>48.9</v>
      </c>
      <c r="J27" s="13"/>
      <c r="K27" s="13"/>
      <c r="L27" s="13"/>
      <c r="M27" s="13">
        <f t="shared" si="4"/>
        <v>81.5</v>
      </c>
      <c r="N27" s="13">
        <f t="shared" si="1"/>
        <v>48.9</v>
      </c>
      <c r="O27" s="13">
        <v>84.5</v>
      </c>
      <c r="P27" s="13">
        <f t="shared" si="2"/>
        <v>33.8</v>
      </c>
      <c r="Q27" s="13">
        <f t="shared" si="3"/>
        <v>82.7</v>
      </c>
      <c r="R27" s="13">
        <v>1</v>
      </c>
      <c r="S27" s="5"/>
    </row>
    <row r="28" spans="1:19" ht="36">
      <c r="A28" s="4">
        <v>25</v>
      </c>
      <c r="B28" s="5" t="s">
        <v>94</v>
      </c>
      <c r="C28" s="5" t="s">
        <v>84</v>
      </c>
      <c r="D28" s="5" t="s">
        <v>91</v>
      </c>
      <c r="E28" s="5" t="s">
        <v>92</v>
      </c>
      <c r="F28" s="13" t="s">
        <v>95</v>
      </c>
      <c r="G28" s="13" t="s">
        <v>49</v>
      </c>
      <c r="H28" s="13">
        <v>82.4</v>
      </c>
      <c r="I28" s="13">
        <f t="shared" si="0"/>
        <v>49.44</v>
      </c>
      <c r="J28" s="13"/>
      <c r="K28" s="13"/>
      <c r="L28" s="13"/>
      <c r="M28" s="13">
        <f t="shared" si="4"/>
        <v>82.4</v>
      </c>
      <c r="N28" s="13">
        <f t="shared" si="1"/>
        <v>49.44</v>
      </c>
      <c r="O28" s="13">
        <v>82.6</v>
      </c>
      <c r="P28" s="13">
        <f t="shared" si="2"/>
        <v>33.04</v>
      </c>
      <c r="Q28" s="13">
        <f t="shared" si="3"/>
        <v>82.48</v>
      </c>
      <c r="R28" s="13">
        <v>2</v>
      </c>
      <c r="S28" s="5"/>
    </row>
    <row r="29" spans="1:19" ht="36">
      <c r="A29" s="4">
        <v>26</v>
      </c>
      <c r="B29" s="5" t="s">
        <v>96</v>
      </c>
      <c r="C29" s="5" t="s">
        <v>84</v>
      </c>
      <c r="D29" s="5" t="s">
        <v>91</v>
      </c>
      <c r="E29" s="5" t="s">
        <v>92</v>
      </c>
      <c r="F29" s="13" t="s">
        <v>97</v>
      </c>
      <c r="G29" s="13" t="s">
        <v>49</v>
      </c>
      <c r="H29" s="13">
        <v>79.3</v>
      </c>
      <c r="I29" s="13">
        <f t="shared" si="0"/>
        <v>47.58</v>
      </c>
      <c r="J29" s="13"/>
      <c r="K29" s="13"/>
      <c r="L29" s="13"/>
      <c r="M29" s="13">
        <f t="shared" si="4"/>
        <v>79.3</v>
      </c>
      <c r="N29" s="13">
        <f t="shared" si="1"/>
        <v>47.58</v>
      </c>
      <c r="O29" s="13">
        <v>82.6</v>
      </c>
      <c r="P29" s="13">
        <f t="shared" si="2"/>
        <v>33.04</v>
      </c>
      <c r="Q29" s="13">
        <f t="shared" si="3"/>
        <v>80.62</v>
      </c>
      <c r="R29" s="13">
        <v>3</v>
      </c>
      <c r="S29" s="5"/>
    </row>
    <row r="30" spans="1:19" ht="36">
      <c r="A30" s="4">
        <v>27</v>
      </c>
      <c r="B30" s="5" t="s">
        <v>98</v>
      </c>
      <c r="C30" s="5" t="s">
        <v>84</v>
      </c>
      <c r="D30" s="5" t="s">
        <v>91</v>
      </c>
      <c r="E30" s="5" t="s">
        <v>92</v>
      </c>
      <c r="F30" s="13" t="s">
        <v>99</v>
      </c>
      <c r="G30" s="13" t="s">
        <v>49</v>
      </c>
      <c r="H30" s="13">
        <v>80.6</v>
      </c>
      <c r="I30" s="13">
        <f t="shared" si="0"/>
        <v>48.36</v>
      </c>
      <c r="J30" s="13"/>
      <c r="K30" s="13"/>
      <c r="L30" s="13"/>
      <c r="M30" s="13">
        <f t="shared" si="4"/>
        <v>80.6</v>
      </c>
      <c r="N30" s="13">
        <f t="shared" si="1"/>
        <v>48.36</v>
      </c>
      <c r="O30" s="13">
        <v>80.5</v>
      </c>
      <c r="P30" s="13">
        <f t="shared" si="2"/>
        <v>32.2</v>
      </c>
      <c r="Q30" s="13">
        <f t="shared" si="3"/>
        <v>80.56</v>
      </c>
      <c r="R30" s="13">
        <v>4</v>
      </c>
      <c r="S30" s="5"/>
    </row>
    <row r="31" spans="1:19" ht="36">
      <c r="A31" s="4">
        <v>28</v>
      </c>
      <c r="B31" s="5" t="s">
        <v>100</v>
      </c>
      <c r="C31" s="5" t="s">
        <v>84</v>
      </c>
      <c r="D31" s="5" t="s">
        <v>91</v>
      </c>
      <c r="E31" s="5" t="s">
        <v>92</v>
      </c>
      <c r="F31" s="13" t="s">
        <v>101</v>
      </c>
      <c r="G31" s="13" t="s">
        <v>49</v>
      </c>
      <c r="H31" s="13">
        <v>78.3</v>
      </c>
      <c r="I31" s="13">
        <f t="shared" si="0"/>
        <v>46.98</v>
      </c>
      <c r="J31" s="13"/>
      <c r="K31" s="13"/>
      <c r="L31" s="13"/>
      <c r="M31" s="13">
        <f t="shared" si="4"/>
        <v>78.3</v>
      </c>
      <c r="N31" s="13">
        <f t="shared" si="1"/>
        <v>46.98</v>
      </c>
      <c r="O31" s="13">
        <v>81.7</v>
      </c>
      <c r="P31" s="13">
        <f t="shared" si="2"/>
        <v>32.68</v>
      </c>
      <c r="Q31" s="13">
        <f t="shared" si="3"/>
        <v>79.66</v>
      </c>
      <c r="R31" s="13">
        <v>5</v>
      </c>
      <c r="S31" s="5"/>
    </row>
    <row r="32" spans="1:19" ht="36">
      <c r="A32" s="4">
        <v>29</v>
      </c>
      <c r="B32" s="5" t="s">
        <v>102</v>
      </c>
      <c r="C32" s="5" t="s">
        <v>103</v>
      </c>
      <c r="D32" s="5" t="s">
        <v>104</v>
      </c>
      <c r="E32" s="5" t="s">
        <v>105</v>
      </c>
      <c r="F32" s="13" t="s">
        <v>106</v>
      </c>
      <c r="G32" s="13" t="s">
        <v>49</v>
      </c>
      <c r="H32" s="13">
        <v>82.3</v>
      </c>
      <c r="I32" s="13">
        <f t="shared" si="0"/>
        <v>49.38</v>
      </c>
      <c r="J32" s="13"/>
      <c r="K32" s="13"/>
      <c r="L32" s="13"/>
      <c r="M32" s="13">
        <f t="shared" si="4"/>
        <v>82.3</v>
      </c>
      <c r="N32" s="13">
        <f t="shared" si="1"/>
        <v>49.38</v>
      </c>
      <c r="O32" s="13">
        <v>83.3</v>
      </c>
      <c r="P32" s="13">
        <f t="shared" si="2"/>
        <v>33.32</v>
      </c>
      <c r="Q32" s="13">
        <f t="shared" si="3"/>
        <v>82.7</v>
      </c>
      <c r="R32" s="13">
        <v>1</v>
      </c>
      <c r="S32" s="5"/>
    </row>
    <row r="33" spans="1:19" ht="36">
      <c r="A33" s="4">
        <v>30</v>
      </c>
      <c r="B33" s="5" t="s">
        <v>107</v>
      </c>
      <c r="C33" s="5" t="s">
        <v>103</v>
      </c>
      <c r="D33" s="5" t="s">
        <v>104</v>
      </c>
      <c r="E33" s="5" t="s">
        <v>105</v>
      </c>
      <c r="F33" s="13" t="s">
        <v>108</v>
      </c>
      <c r="G33" s="13" t="s">
        <v>49</v>
      </c>
      <c r="H33" s="13">
        <v>71.6</v>
      </c>
      <c r="I33" s="13">
        <f t="shared" si="0"/>
        <v>42.96</v>
      </c>
      <c r="J33" s="13"/>
      <c r="K33" s="13"/>
      <c r="L33" s="13"/>
      <c r="M33" s="13">
        <f t="shared" si="4"/>
        <v>71.6</v>
      </c>
      <c r="N33" s="13">
        <f t="shared" si="1"/>
        <v>42.96</v>
      </c>
      <c r="O33" s="13">
        <v>84</v>
      </c>
      <c r="P33" s="13">
        <f t="shared" si="2"/>
        <v>33.6</v>
      </c>
      <c r="Q33" s="13">
        <f t="shared" si="3"/>
        <v>76.56</v>
      </c>
      <c r="R33" s="13">
        <v>2</v>
      </c>
      <c r="S33" s="5"/>
    </row>
    <row r="34" spans="1:19" ht="36">
      <c r="A34" s="4">
        <v>31</v>
      </c>
      <c r="B34" s="5" t="s">
        <v>109</v>
      </c>
      <c r="C34" s="5" t="s">
        <v>110</v>
      </c>
      <c r="D34" s="5" t="s">
        <v>111</v>
      </c>
      <c r="E34" s="5" t="s">
        <v>112</v>
      </c>
      <c r="F34" s="5" t="s">
        <v>113</v>
      </c>
      <c r="G34" s="5" t="s">
        <v>49</v>
      </c>
      <c r="H34" s="5">
        <v>61.4</v>
      </c>
      <c r="I34" s="5">
        <v>36.84</v>
      </c>
      <c r="J34" s="13"/>
      <c r="K34" s="13"/>
      <c r="L34" s="13"/>
      <c r="M34" s="13">
        <v>61.4</v>
      </c>
      <c r="N34" s="13">
        <v>36.84</v>
      </c>
      <c r="O34" s="13">
        <v>81</v>
      </c>
      <c r="P34" s="13">
        <v>32.4</v>
      </c>
      <c r="Q34" s="13">
        <f t="shared" si="3"/>
        <v>69.24</v>
      </c>
      <c r="R34" s="13">
        <v>1</v>
      </c>
      <c r="S34" s="5"/>
    </row>
    <row r="35" spans="1:19" ht="36">
      <c r="A35" s="4">
        <v>32</v>
      </c>
      <c r="B35" s="5" t="s">
        <v>114</v>
      </c>
      <c r="C35" s="5" t="s">
        <v>110</v>
      </c>
      <c r="D35" s="5" t="s">
        <v>115</v>
      </c>
      <c r="E35" s="5" t="s">
        <v>116</v>
      </c>
      <c r="F35" s="5" t="s">
        <v>117</v>
      </c>
      <c r="G35" s="5" t="s">
        <v>49</v>
      </c>
      <c r="H35" s="5">
        <v>82.3</v>
      </c>
      <c r="I35" s="5">
        <v>49.38</v>
      </c>
      <c r="J35" s="13"/>
      <c r="K35" s="13"/>
      <c r="L35" s="13"/>
      <c r="M35" s="13">
        <v>82.3</v>
      </c>
      <c r="N35" s="13">
        <v>49.38</v>
      </c>
      <c r="O35" s="13">
        <v>81.7</v>
      </c>
      <c r="P35" s="13">
        <v>32.68</v>
      </c>
      <c r="Q35" s="13">
        <f t="shared" si="3"/>
        <v>82.06</v>
      </c>
      <c r="R35" s="13">
        <v>1</v>
      </c>
      <c r="S35" s="5"/>
    </row>
    <row r="36" spans="1:19" ht="36">
      <c r="A36" s="4">
        <v>33</v>
      </c>
      <c r="B36" s="5" t="s">
        <v>118</v>
      </c>
      <c r="C36" s="5" t="s">
        <v>110</v>
      </c>
      <c r="D36" s="5" t="s">
        <v>115</v>
      </c>
      <c r="E36" s="5" t="s">
        <v>116</v>
      </c>
      <c r="F36" s="5" t="s">
        <v>119</v>
      </c>
      <c r="G36" s="5" t="s">
        <v>49</v>
      </c>
      <c r="H36" s="5">
        <v>81.5</v>
      </c>
      <c r="I36" s="5">
        <v>48.9</v>
      </c>
      <c r="J36" s="13"/>
      <c r="K36" s="13"/>
      <c r="L36" s="13"/>
      <c r="M36" s="13">
        <v>81.5</v>
      </c>
      <c r="N36" s="13">
        <v>48.9</v>
      </c>
      <c r="O36" s="13">
        <v>80.4</v>
      </c>
      <c r="P36" s="13">
        <v>32.16</v>
      </c>
      <c r="Q36" s="13">
        <f t="shared" si="3"/>
        <v>81.06</v>
      </c>
      <c r="R36" s="13">
        <v>2</v>
      </c>
      <c r="S36" s="5"/>
    </row>
    <row r="37" spans="1:19" ht="36">
      <c r="A37" s="4">
        <v>34</v>
      </c>
      <c r="B37" s="5" t="s">
        <v>120</v>
      </c>
      <c r="C37" s="5" t="s">
        <v>110</v>
      </c>
      <c r="D37" s="5" t="s">
        <v>115</v>
      </c>
      <c r="E37" s="5" t="s">
        <v>116</v>
      </c>
      <c r="F37" s="5" t="s">
        <v>121</v>
      </c>
      <c r="G37" s="5" t="s">
        <v>49</v>
      </c>
      <c r="H37" s="5">
        <v>79.7</v>
      </c>
      <c r="I37" s="5">
        <v>47.82</v>
      </c>
      <c r="J37" s="13"/>
      <c r="K37" s="13"/>
      <c r="L37" s="13"/>
      <c r="M37" s="13">
        <v>79.7</v>
      </c>
      <c r="N37" s="13">
        <v>47.82</v>
      </c>
      <c r="O37" s="13">
        <v>81.64</v>
      </c>
      <c r="P37" s="13">
        <v>32.66</v>
      </c>
      <c r="Q37" s="13">
        <f t="shared" si="3"/>
        <v>80.48</v>
      </c>
      <c r="R37" s="13">
        <v>3</v>
      </c>
      <c r="S37" s="5"/>
    </row>
    <row r="38" spans="1:19" ht="36">
      <c r="A38" s="4">
        <v>35</v>
      </c>
      <c r="B38" s="5" t="s">
        <v>122</v>
      </c>
      <c r="C38" s="5" t="s">
        <v>110</v>
      </c>
      <c r="D38" s="5" t="s">
        <v>115</v>
      </c>
      <c r="E38" s="5" t="s">
        <v>116</v>
      </c>
      <c r="F38" s="5" t="s">
        <v>123</v>
      </c>
      <c r="G38" s="5" t="s">
        <v>49</v>
      </c>
      <c r="H38" s="5">
        <v>78.7</v>
      </c>
      <c r="I38" s="5">
        <v>47.22</v>
      </c>
      <c r="J38" s="13"/>
      <c r="K38" s="13"/>
      <c r="L38" s="13"/>
      <c r="M38" s="13">
        <v>78.7</v>
      </c>
      <c r="N38" s="13">
        <v>47.22</v>
      </c>
      <c r="O38" s="13">
        <v>81.48</v>
      </c>
      <c r="P38" s="13">
        <v>32.59</v>
      </c>
      <c r="Q38" s="13">
        <f t="shared" si="3"/>
        <v>79.81</v>
      </c>
      <c r="R38" s="13">
        <v>4</v>
      </c>
      <c r="S38" s="5"/>
    </row>
    <row r="39" spans="1:19" ht="36">
      <c r="A39" s="4">
        <v>36</v>
      </c>
      <c r="B39" s="5" t="s">
        <v>124</v>
      </c>
      <c r="C39" s="5" t="s">
        <v>110</v>
      </c>
      <c r="D39" s="5" t="s">
        <v>115</v>
      </c>
      <c r="E39" s="5" t="s">
        <v>116</v>
      </c>
      <c r="F39" s="5" t="s">
        <v>125</v>
      </c>
      <c r="G39" s="5" t="s">
        <v>49</v>
      </c>
      <c r="H39" s="5">
        <v>79</v>
      </c>
      <c r="I39" s="5">
        <v>47.4</v>
      </c>
      <c r="J39" s="13"/>
      <c r="K39" s="13"/>
      <c r="L39" s="13"/>
      <c r="M39" s="13">
        <v>79</v>
      </c>
      <c r="N39" s="13">
        <v>47.4</v>
      </c>
      <c r="O39" s="13">
        <v>80.3</v>
      </c>
      <c r="P39" s="13">
        <v>32.12</v>
      </c>
      <c r="Q39" s="13">
        <f t="shared" si="3"/>
        <v>79.52</v>
      </c>
      <c r="R39" s="13">
        <v>5</v>
      </c>
      <c r="S39" s="5"/>
    </row>
    <row r="40" spans="1:19" ht="27">
      <c r="A40" s="4">
        <v>37</v>
      </c>
      <c r="B40" s="7" t="s">
        <v>126</v>
      </c>
      <c r="C40" s="8" t="s">
        <v>127</v>
      </c>
      <c r="D40" s="9">
        <v>9011201</v>
      </c>
      <c r="E40" s="15" t="s">
        <v>128</v>
      </c>
      <c r="F40" s="41" t="s">
        <v>129</v>
      </c>
      <c r="G40" s="5" t="s">
        <v>49</v>
      </c>
      <c r="H40" s="17">
        <v>70.3</v>
      </c>
      <c r="I40" s="17">
        <v>42.18</v>
      </c>
      <c r="J40" s="13"/>
      <c r="K40" s="13"/>
      <c r="L40" s="13"/>
      <c r="M40" s="17">
        <v>70.3</v>
      </c>
      <c r="N40" s="17">
        <f aca="true" t="shared" si="5" ref="N40:N44">M40*0.6</f>
        <v>42.18</v>
      </c>
      <c r="O40" s="29">
        <v>84.2</v>
      </c>
      <c r="P40" s="29">
        <f aca="true" t="shared" si="6" ref="P40:P47">O40*0.4</f>
        <v>33.68</v>
      </c>
      <c r="Q40" s="36">
        <f t="shared" si="3"/>
        <v>75.86</v>
      </c>
      <c r="R40" s="37">
        <v>1</v>
      </c>
      <c r="S40" s="5"/>
    </row>
    <row r="41" spans="1:19" ht="27">
      <c r="A41" s="4">
        <v>38</v>
      </c>
      <c r="B41" s="7" t="s">
        <v>130</v>
      </c>
      <c r="C41" s="8" t="s">
        <v>127</v>
      </c>
      <c r="D41" s="9">
        <v>7010401</v>
      </c>
      <c r="E41" s="18" t="s">
        <v>131</v>
      </c>
      <c r="F41" s="41" t="s">
        <v>132</v>
      </c>
      <c r="G41" s="19" t="s">
        <v>133</v>
      </c>
      <c r="H41" s="17">
        <v>71</v>
      </c>
      <c r="I41" s="17">
        <v>42.6</v>
      </c>
      <c r="J41" s="13"/>
      <c r="K41" s="13"/>
      <c r="L41" s="13"/>
      <c r="M41" s="17">
        <v>71</v>
      </c>
      <c r="N41" s="17">
        <f t="shared" si="5"/>
        <v>42.6</v>
      </c>
      <c r="O41" s="29">
        <v>86.7</v>
      </c>
      <c r="P41" s="29">
        <f t="shared" si="6"/>
        <v>34.68</v>
      </c>
      <c r="Q41" s="36">
        <f t="shared" si="3"/>
        <v>77.28</v>
      </c>
      <c r="R41" s="37">
        <v>1</v>
      </c>
      <c r="S41" s="5"/>
    </row>
    <row r="42" spans="1:19" ht="27">
      <c r="A42" s="4">
        <v>39</v>
      </c>
      <c r="B42" s="7" t="s">
        <v>134</v>
      </c>
      <c r="C42" s="8" t="s">
        <v>127</v>
      </c>
      <c r="D42" s="9">
        <v>7010401</v>
      </c>
      <c r="E42" s="18" t="s">
        <v>131</v>
      </c>
      <c r="F42" s="41" t="s">
        <v>135</v>
      </c>
      <c r="G42" s="19" t="s">
        <v>133</v>
      </c>
      <c r="H42" s="17">
        <v>67.1</v>
      </c>
      <c r="I42" s="17">
        <v>40.26</v>
      </c>
      <c r="J42" s="13"/>
      <c r="K42" s="13"/>
      <c r="L42" s="13"/>
      <c r="M42" s="17">
        <v>67.1</v>
      </c>
      <c r="N42" s="17">
        <f t="shared" si="5"/>
        <v>40.26</v>
      </c>
      <c r="O42" s="29">
        <v>82.3</v>
      </c>
      <c r="P42" s="29">
        <f t="shared" si="6"/>
        <v>32.92</v>
      </c>
      <c r="Q42" s="36">
        <f t="shared" si="3"/>
        <v>73.18</v>
      </c>
      <c r="R42" s="38">
        <v>2</v>
      </c>
      <c r="S42" s="5"/>
    </row>
    <row r="43" spans="1:19" ht="27">
      <c r="A43" s="4">
        <v>40</v>
      </c>
      <c r="B43" s="7" t="s">
        <v>136</v>
      </c>
      <c r="C43" s="8" t="s">
        <v>137</v>
      </c>
      <c r="D43" s="9">
        <v>7010101</v>
      </c>
      <c r="E43" s="18" t="s">
        <v>138</v>
      </c>
      <c r="F43" s="41" t="s">
        <v>139</v>
      </c>
      <c r="G43" s="19" t="s">
        <v>133</v>
      </c>
      <c r="H43" s="17">
        <v>74.9</v>
      </c>
      <c r="I43" s="17">
        <v>44.94</v>
      </c>
      <c r="J43" s="13"/>
      <c r="K43" s="13"/>
      <c r="L43" s="13"/>
      <c r="M43" s="17">
        <v>74.9</v>
      </c>
      <c r="N43" s="17">
        <f t="shared" si="5"/>
        <v>44.94</v>
      </c>
      <c r="O43" s="29">
        <v>82.7</v>
      </c>
      <c r="P43" s="29">
        <f t="shared" si="6"/>
        <v>33.08</v>
      </c>
      <c r="Q43" s="36">
        <f t="shared" si="3"/>
        <v>78.02</v>
      </c>
      <c r="R43" s="39">
        <v>1</v>
      </c>
      <c r="S43" s="5"/>
    </row>
    <row r="44" spans="1:19" ht="27">
      <c r="A44" s="4">
        <v>41</v>
      </c>
      <c r="B44" s="7" t="s">
        <v>140</v>
      </c>
      <c r="C44" s="8" t="s">
        <v>137</v>
      </c>
      <c r="D44" s="9">
        <v>7010101</v>
      </c>
      <c r="E44" s="18" t="s">
        <v>138</v>
      </c>
      <c r="F44" s="41" t="s">
        <v>141</v>
      </c>
      <c r="G44" s="19" t="s">
        <v>133</v>
      </c>
      <c r="H44" s="17">
        <v>68.3</v>
      </c>
      <c r="I44" s="17">
        <v>40.98</v>
      </c>
      <c r="J44" s="13"/>
      <c r="K44" s="13"/>
      <c r="L44" s="13"/>
      <c r="M44" s="17">
        <v>68.3</v>
      </c>
      <c r="N44" s="17">
        <f t="shared" si="5"/>
        <v>40.98</v>
      </c>
      <c r="O44" s="29">
        <v>81</v>
      </c>
      <c r="P44" s="29">
        <f t="shared" si="6"/>
        <v>32.4</v>
      </c>
      <c r="Q44" s="36">
        <f t="shared" si="3"/>
        <v>73.38</v>
      </c>
      <c r="R44" s="39">
        <v>2</v>
      </c>
      <c r="S44" s="5"/>
    </row>
    <row r="45" spans="1:19" ht="36">
      <c r="A45" s="4">
        <v>42</v>
      </c>
      <c r="B45" s="10" t="s">
        <v>142</v>
      </c>
      <c r="C45" s="10" t="s">
        <v>143</v>
      </c>
      <c r="D45" s="11" t="s">
        <v>144</v>
      </c>
      <c r="E45" s="11" t="s">
        <v>145</v>
      </c>
      <c r="F45" s="10" t="s">
        <v>146</v>
      </c>
      <c r="G45" s="11" t="s">
        <v>49</v>
      </c>
      <c r="H45" s="20">
        <v>83.9</v>
      </c>
      <c r="I45" s="24">
        <f aca="true" t="shared" si="7" ref="I45:I47">H45*0.6</f>
        <v>50.34</v>
      </c>
      <c r="J45" s="25"/>
      <c r="K45" s="25"/>
      <c r="L45" s="26"/>
      <c r="M45" s="24">
        <v>83.9</v>
      </c>
      <c r="N45" s="30">
        <v>50.34</v>
      </c>
      <c r="O45" s="31">
        <v>81.8</v>
      </c>
      <c r="P45" s="31">
        <f t="shared" si="6"/>
        <v>32.72</v>
      </c>
      <c r="Q45" s="40">
        <f t="shared" si="3"/>
        <v>83.06</v>
      </c>
      <c r="R45" s="11">
        <v>1</v>
      </c>
      <c r="S45" s="5"/>
    </row>
    <row r="46" spans="1:19" ht="36">
      <c r="A46" s="4">
        <v>43</v>
      </c>
      <c r="B46" s="10" t="s">
        <v>147</v>
      </c>
      <c r="C46" s="10" t="s">
        <v>143</v>
      </c>
      <c r="D46" s="11" t="s">
        <v>144</v>
      </c>
      <c r="E46" s="11" t="s">
        <v>145</v>
      </c>
      <c r="F46" s="10" t="s">
        <v>148</v>
      </c>
      <c r="G46" s="11" t="s">
        <v>49</v>
      </c>
      <c r="H46" s="20">
        <v>78.8</v>
      </c>
      <c r="I46" s="24">
        <f t="shared" si="7"/>
        <v>47.28</v>
      </c>
      <c r="J46" s="25"/>
      <c r="K46" s="25"/>
      <c r="L46" s="26"/>
      <c r="M46" s="10">
        <v>78.8</v>
      </c>
      <c r="N46" s="20">
        <v>47.28</v>
      </c>
      <c r="O46" s="31">
        <v>86.7</v>
      </c>
      <c r="P46" s="31">
        <f t="shared" si="6"/>
        <v>34.68</v>
      </c>
      <c r="Q46" s="40">
        <f t="shared" si="3"/>
        <v>81.96</v>
      </c>
      <c r="R46" s="11">
        <v>2</v>
      </c>
      <c r="S46" s="5"/>
    </row>
    <row r="47" spans="1:19" ht="36">
      <c r="A47" s="4">
        <v>44</v>
      </c>
      <c r="B47" s="10" t="s">
        <v>149</v>
      </c>
      <c r="C47" s="10" t="s">
        <v>143</v>
      </c>
      <c r="D47" s="11" t="s">
        <v>144</v>
      </c>
      <c r="E47" s="11" t="s">
        <v>145</v>
      </c>
      <c r="F47" s="10" t="s">
        <v>150</v>
      </c>
      <c r="G47" s="11" t="s">
        <v>49</v>
      </c>
      <c r="H47" s="20">
        <v>78.4</v>
      </c>
      <c r="I47" s="24">
        <f t="shared" si="7"/>
        <v>47.04</v>
      </c>
      <c r="J47" s="25"/>
      <c r="K47" s="25"/>
      <c r="L47" s="26"/>
      <c r="M47" s="10">
        <v>78.4</v>
      </c>
      <c r="N47" s="20">
        <v>47.04</v>
      </c>
      <c r="O47" s="31">
        <v>81</v>
      </c>
      <c r="P47" s="31">
        <f t="shared" si="6"/>
        <v>32.4</v>
      </c>
      <c r="Q47" s="40">
        <f t="shared" si="3"/>
        <v>79.44</v>
      </c>
      <c r="R47" s="11">
        <v>3</v>
      </c>
      <c r="S47" s="5"/>
    </row>
  </sheetData>
  <mergeCells count="16">
    <mergeCell ref="A1:S1"/>
    <mergeCell ref="H2:I2"/>
    <mergeCell ref="J2:K2"/>
    <mergeCell ref="M2:N2"/>
    <mergeCell ref="O2:P2"/>
    <mergeCell ref="A2:A3"/>
    <mergeCell ref="B2:B3"/>
    <mergeCell ref="C2:C3"/>
    <mergeCell ref="D2:D3"/>
    <mergeCell ref="E2:E3"/>
    <mergeCell ref="F2:F3"/>
    <mergeCell ref="G2:G3"/>
    <mergeCell ref="L2:L3"/>
    <mergeCell ref="Q2:Q3"/>
    <mergeCell ref="R2:R3"/>
    <mergeCell ref="S2:S3"/>
  </mergeCells>
  <conditionalFormatting sqref="N45">
    <cfRule type="duplicateValues" priority="1" dxfId="0" stopIfTrue="1">
      <formula>AND(COUNTIF($N$45:$N$45,N45)&gt;1,NOT(ISBLANK(N45)))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2022-11-02T00:27:00Z</dcterms:created>
  <dcterms:modified xsi:type="dcterms:W3CDTF">2022-11-03T15:59:21Z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