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表" sheetId="5" r:id="rId1"/>
  </sheets>
  <definedNames>
    <definedName name="_xlnm.Print_Titles" localSheetId="0">表!$1:$2</definedName>
    <definedName name="_xlnm._FilterDatabase" localSheetId="0" hidden="1">表!$A$2:$C$11</definedName>
  </definedNames>
  <calcPr calcId="144525"/>
</workbook>
</file>

<file path=xl/sharedStrings.xml><?xml version="1.0" encoding="utf-8"?>
<sst xmlns="http://schemas.openxmlformats.org/spreadsheetml/2006/main" count="60" uniqueCount="45">
  <si>
    <t>陵水黎族自治县2022年考核招聘卫健系统事业单位专业技术人员拟聘用人员花名册</t>
  </si>
  <si>
    <t>序号</t>
  </si>
  <si>
    <t>姓名</t>
  </si>
  <si>
    <t>性别</t>
  </si>
  <si>
    <t>民族</t>
  </si>
  <si>
    <t>聘用单位</t>
  </si>
  <si>
    <t>聘用岗位</t>
  </si>
  <si>
    <t>招聘人数</t>
  </si>
  <si>
    <t>学历学位</t>
  </si>
  <si>
    <t>毕业院校及时间</t>
  </si>
  <si>
    <t>所学专业</t>
  </si>
  <si>
    <t>备注</t>
  </si>
  <si>
    <t>田仔卫生院</t>
  </si>
  <si>
    <t>0201_中医师</t>
  </si>
  <si>
    <t>本科 医学学士</t>
  </si>
  <si>
    <t>黑龙江中医药大学 2018.06</t>
  </si>
  <si>
    <t>中医学</t>
  </si>
  <si>
    <t>城镇卫生院</t>
  </si>
  <si>
    <t>0301_全科医生</t>
  </si>
  <si>
    <t>遵义医科大学  2021.07</t>
  </si>
  <si>
    <t>临床医学</t>
  </si>
  <si>
    <t>英州中心卫生院</t>
  </si>
  <si>
    <t>0601_口腔科医生</t>
  </si>
  <si>
    <t>齐齐哈尔医学院 2019.06</t>
  </si>
  <si>
    <t>口腔医学</t>
  </si>
  <si>
    <t>新村中心卫生院</t>
  </si>
  <si>
    <t>0701_放射科医生</t>
  </si>
  <si>
    <t>本科 理学学士</t>
  </si>
  <si>
    <t>赣南医学院 2018.07</t>
  </si>
  <si>
    <t>医学影像技术</t>
  </si>
  <si>
    <t>光坡卫生院</t>
  </si>
  <si>
    <t>1101_药剂师</t>
  </si>
  <si>
    <t>昆明医科大学海源学院 2016.07</t>
  </si>
  <si>
    <t>药学</t>
  </si>
  <si>
    <t>祖关卫生院</t>
  </si>
  <si>
    <t>1401_检验技师</t>
  </si>
  <si>
    <t>长沙医学院 2016.06</t>
  </si>
  <si>
    <t>医学检验</t>
  </si>
  <si>
    <t>1501_高学历职称专业技术人员</t>
  </si>
  <si>
    <t>本科</t>
  </si>
  <si>
    <t>海南医学院 2016.01</t>
  </si>
  <si>
    <t>中级职称</t>
  </si>
  <si>
    <t>提蒙卫生院</t>
  </si>
  <si>
    <t>海南医学院 2017.01</t>
  </si>
  <si>
    <t>海南医学院 2012.01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</si>
</sst>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tabSelected="1" zoomScale="85" zoomScaleNormal="85" workbookViewId="0">
      <selection activeCell="E15" sqref="E15"/>
    </sheetView>
  </sheetViews>
  <sheetFormatPr defaultColWidth="9" defaultRowHeight="13.5"/>
  <cols>
    <col min="1" max="1" width="7.625" style="2" customWidth="1"/>
    <col min="2" max="2" width="15.3" style="2" customWidth="1"/>
    <col min="3" max="3" width="9" style="3"/>
    <col min="4" max="4" width="13.0833333333333" style="3" customWidth="1"/>
    <col min="5" max="5" width="21.0166666666667" style="3" customWidth="1"/>
    <col min="6" max="6" width="30.375" style="3" customWidth="1"/>
    <col min="7" max="7" width="12.875" style="3" customWidth="1"/>
    <col min="8" max="8" width="20.875" style="3" customWidth="1"/>
    <col min="9" max="9" width="32.65" style="3" customWidth="1"/>
    <col min="10" max="10" width="17.6416666666667" style="3" customWidth="1"/>
    <col min="11" max="11" width="12.2083333333333" style="3" customWidth="1"/>
    <col min="12" max="16384" width="9" style="3"/>
  </cols>
  <sheetData>
    <row r="1" ht="43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40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5" t="s">
        <v>9</v>
      </c>
      <c r="J2" s="5" t="s">
        <v>10</v>
      </c>
      <c r="K2" s="5" t="s">
        <v>11</v>
      </c>
    </row>
    <row r="3" s="1" customFormat="1" ht="40" customHeight="1" spans="1:11">
      <c r="A3" s="8">
        <v>1</v>
      </c>
      <c r="B3" s="9" t="str">
        <f>"王芳琴"</f>
        <v>王芳琴</v>
      </c>
      <c r="C3" s="9" t="str">
        <f t="shared" ref="C3:C6" si="0">"女"</f>
        <v>女</v>
      </c>
      <c r="D3" s="9" t="str">
        <f t="shared" ref="D3:D11" si="1">"汉族"</f>
        <v>汉族</v>
      </c>
      <c r="E3" s="9" t="s">
        <v>12</v>
      </c>
      <c r="F3" s="9" t="s">
        <v>13</v>
      </c>
      <c r="G3" s="9">
        <v>1</v>
      </c>
      <c r="H3" s="10" t="s">
        <v>14</v>
      </c>
      <c r="I3" s="10" t="s">
        <v>15</v>
      </c>
      <c r="J3" s="10" t="s">
        <v>16</v>
      </c>
      <c r="K3" s="9"/>
    </row>
    <row r="4" s="1" customFormat="1" ht="40" customHeight="1" spans="1:11">
      <c r="A4" s="8">
        <v>2</v>
      </c>
      <c r="B4" s="9" t="str">
        <f>"吉娜"</f>
        <v>吉娜</v>
      </c>
      <c r="C4" s="9" t="str">
        <f t="shared" si="0"/>
        <v>女</v>
      </c>
      <c r="D4" s="9" t="str">
        <f t="shared" si="1"/>
        <v>汉族</v>
      </c>
      <c r="E4" s="9" t="s">
        <v>17</v>
      </c>
      <c r="F4" s="9" t="s">
        <v>18</v>
      </c>
      <c r="G4" s="9">
        <v>2</v>
      </c>
      <c r="H4" s="10" t="s">
        <v>14</v>
      </c>
      <c r="I4" s="10" t="s">
        <v>19</v>
      </c>
      <c r="J4" s="10" t="s">
        <v>20</v>
      </c>
      <c r="K4" s="9"/>
    </row>
    <row r="5" s="1" customFormat="1" ht="40" customHeight="1" spans="1:11">
      <c r="A5" s="8">
        <v>3</v>
      </c>
      <c r="B5" s="9" t="str">
        <f>"韩阳"</f>
        <v>韩阳</v>
      </c>
      <c r="C5" s="9" t="str">
        <f t="shared" si="0"/>
        <v>女</v>
      </c>
      <c r="D5" s="9" t="str">
        <f t="shared" si="1"/>
        <v>汉族</v>
      </c>
      <c r="E5" s="9" t="s">
        <v>21</v>
      </c>
      <c r="F5" s="9" t="s">
        <v>22</v>
      </c>
      <c r="G5" s="9">
        <v>1</v>
      </c>
      <c r="H5" s="10" t="s">
        <v>14</v>
      </c>
      <c r="I5" s="10" t="s">
        <v>23</v>
      </c>
      <c r="J5" s="10" t="s">
        <v>24</v>
      </c>
      <c r="K5" s="9"/>
    </row>
    <row r="6" s="1" customFormat="1" ht="40" customHeight="1" spans="1:11">
      <c r="A6" s="8">
        <v>4</v>
      </c>
      <c r="B6" s="9" t="str">
        <f>"王巧妹"</f>
        <v>王巧妹</v>
      </c>
      <c r="C6" s="9" t="str">
        <f t="shared" si="0"/>
        <v>女</v>
      </c>
      <c r="D6" s="9" t="str">
        <f t="shared" si="1"/>
        <v>汉族</v>
      </c>
      <c r="E6" s="9" t="s">
        <v>25</v>
      </c>
      <c r="F6" s="9" t="s">
        <v>26</v>
      </c>
      <c r="G6" s="9">
        <v>1</v>
      </c>
      <c r="H6" s="10" t="s">
        <v>27</v>
      </c>
      <c r="I6" s="10" t="s">
        <v>28</v>
      </c>
      <c r="J6" s="10" t="s">
        <v>29</v>
      </c>
      <c r="K6" s="9"/>
    </row>
    <row r="7" s="1" customFormat="1" ht="40" customHeight="1" spans="1:11">
      <c r="A7" s="8">
        <v>5</v>
      </c>
      <c r="B7" s="9" t="str">
        <f>"潘鹏"</f>
        <v>潘鹏</v>
      </c>
      <c r="C7" s="9" t="str">
        <f>"男"</f>
        <v>男</v>
      </c>
      <c r="D7" s="9" t="str">
        <f t="shared" si="1"/>
        <v>汉族</v>
      </c>
      <c r="E7" s="9" t="s">
        <v>30</v>
      </c>
      <c r="F7" s="9" t="s">
        <v>31</v>
      </c>
      <c r="G7" s="9">
        <v>2</v>
      </c>
      <c r="H7" s="10" t="s">
        <v>27</v>
      </c>
      <c r="I7" s="10" t="s">
        <v>32</v>
      </c>
      <c r="J7" s="10" t="s">
        <v>33</v>
      </c>
      <c r="K7" s="9"/>
    </row>
    <row r="8" ht="40" customHeight="1" spans="1:11">
      <c r="A8" s="8">
        <v>6</v>
      </c>
      <c r="B8" s="9" t="str">
        <f>"邢秀娜"</f>
        <v>邢秀娜</v>
      </c>
      <c r="C8" s="9" t="str">
        <f>"女"</f>
        <v>女</v>
      </c>
      <c r="D8" s="9" t="str">
        <f t="shared" si="1"/>
        <v>汉族</v>
      </c>
      <c r="E8" s="9" t="s">
        <v>34</v>
      </c>
      <c r="F8" s="9" t="s">
        <v>35</v>
      </c>
      <c r="G8" s="9">
        <v>1</v>
      </c>
      <c r="H8" s="10" t="s">
        <v>27</v>
      </c>
      <c r="I8" s="10" t="s">
        <v>36</v>
      </c>
      <c r="J8" s="10" t="s">
        <v>37</v>
      </c>
      <c r="K8" s="11"/>
    </row>
    <row r="9" ht="40" customHeight="1" spans="1:11">
      <c r="A9" s="8">
        <v>7</v>
      </c>
      <c r="B9" s="9" t="str">
        <f>"龙登雄"</f>
        <v>龙登雄</v>
      </c>
      <c r="C9" s="9" t="str">
        <f>"男"</f>
        <v>男</v>
      </c>
      <c r="D9" s="9" t="str">
        <f t="shared" si="1"/>
        <v>汉族</v>
      </c>
      <c r="E9" s="9" t="s">
        <v>30</v>
      </c>
      <c r="F9" s="9" t="s">
        <v>38</v>
      </c>
      <c r="G9" s="9">
        <v>4</v>
      </c>
      <c r="H9" s="10" t="s">
        <v>39</v>
      </c>
      <c r="I9" s="10" t="s">
        <v>40</v>
      </c>
      <c r="J9" s="10" t="s">
        <v>37</v>
      </c>
      <c r="K9" s="10" t="s">
        <v>41</v>
      </c>
    </row>
    <row r="10" ht="40" customHeight="1" spans="1:11">
      <c r="A10" s="8">
        <v>8</v>
      </c>
      <c r="B10" s="9" t="str">
        <f>"林月"</f>
        <v>林月</v>
      </c>
      <c r="C10" s="9" t="str">
        <f>"女"</f>
        <v>女</v>
      </c>
      <c r="D10" s="9" t="str">
        <f t="shared" si="1"/>
        <v>汉族</v>
      </c>
      <c r="E10" s="9" t="s">
        <v>42</v>
      </c>
      <c r="F10" s="9" t="s">
        <v>38</v>
      </c>
      <c r="G10" s="9">
        <v>4</v>
      </c>
      <c r="H10" s="10" t="s">
        <v>39</v>
      </c>
      <c r="I10" s="10" t="s">
        <v>43</v>
      </c>
      <c r="J10" s="10" t="s">
        <v>37</v>
      </c>
      <c r="K10" s="10" t="s">
        <v>41</v>
      </c>
    </row>
    <row r="11" ht="40" customHeight="1" spans="1:11">
      <c r="A11" s="8">
        <v>9</v>
      </c>
      <c r="B11" s="9" t="str">
        <f>"刘荣锋"</f>
        <v>刘荣锋</v>
      </c>
      <c r="C11" s="9" t="str">
        <f>"男"</f>
        <v>男</v>
      </c>
      <c r="D11" s="9" t="str">
        <f t="shared" si="1"/>
        <v>汉族</v>
      </c>
      <c r="E11" s="9" t="s">
        <v>30</v>
      </c>
      <c r="F11" s="9" t="s">
        <v>38</v>
      </c>
      <c r="G11" s="9">
        <v>4</v>
      </c>
      <c r="H11" s="10" t="s">
        <v>39</v>
      </c>
      <c r="I11" s="10" t="s">
        <v>44</v>
      </c>
      <c r="J11" s="10" t="s">
        <v>20</v>
      </c>
      <c r="K11" s="10" t="s">
        <v>41</v>
      </c>
    </row>
    <row r="12" spans="1:2">
      <c r="A12" s="1"/>
      <c r="B12" s="1"/>
    </row>
  </sheetData>
  <mergeCells count="1">
    <mergeCell ref="A1:K1"/>
  </mergeCells>
  <printOptions horizontalCentered="1"/>
  <pageMargins left="0.0784722222222222" right="0.0784722222222222" top="0.196527777777778" bottom="0.393055555555556" header="0.236111111111111" footer="0.0784722222222222"/>
  <pageSetup paperSize="9" scale="76" orientation="landscape" horizontalDpi="600"/>
  <headerFooter>
    <oddFooter>&amp;C第 &amp;P 页，共 &amp;N 页</oddFooter>
  </headerFooter>
  <ignoredErrors>
    <ignoredError sqref="C10 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Administrator</cp:lastModifiedBy>
  <dcterms:created xsi:type="dcterms:W3CDTF">2022-03-02T05:46:00Z</dcterms:created>
  <dcterms:modified xsi:type="dcterms:W3CDTF">2022-11-04T07:20:43Z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EC32F4060B754A9AAC3205E6370A6772</vt:lpwstr>
  </property>
  <property fmtid="{D5CDD505-2E9C-101B-9397-08002B2CF9AE}" pid="3" name="KSOProductBuildVer">
    <vt:lpwstr>2052-11.8.2.8411</vt:lpwstr>
  </property>
</Properties>
</file>