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4521_63560286bebc2" sheetId="1" r:id="rId1"/>
  </sheets>
  <definedNames>
    <definedName name="_xlnm.Print_Titles" localSheetId="0">'4521_63560286bebc2'!$1:$2</definedName>
  </definedNames>
  <calcPr fullCalcOnLoad="1"/>
</workbook>
</file>

<file path=xl/sharedStrings.xml><?xml version="1.0" encoding="utf-8"?>
<sst xmlns="http://schemas.openxmlformats.org/spreadsheetml/2006/main" count="100" uniqueCount="55">
  <si>
    <t>儋州市特殊教育学校2022年公开招聘资格初审通过人员名单</t>
  </si>
  <si>
    <t>序号</t>
  </si>
  <si>
    <t>姓名</t>
  </si>
  <si>
    <t>身份证号码</t>
  </si>
  <si>
    <t>报考岗位</t>
  </si>
  <si>
    <t>备注</t>
  </si>
  <si>
    <t>460028********0021</t>
  </si>
  <si>
    <t>1001-特殊教育教师</t>
  </si>
  <si>
    <t>140108********4820</t>
  </si>
  <si>
    <t>370782********2618</t>
  </si>
  <si>
    <t>430602********3521</t>
  </si>
  <si>
    <t>460006********1644</t>
  </si>
  <si>
    <t>430682********0527</t>
  </si>
  <si>
    <t>230704********0428</t>
  </si>
  <si>
    <t>532122********2640</t>
  </si>
  <si>
    <t>460003********2210</t>
  </si>
  <si>
    <t>522228********1782</t>
  </si>
  <si>
    <t>460003********3223</t>
  </si>
  <si>
    <t>460003********6640</t>
  </si>
  <si>
    <t>522226********4404</t>
  </si>
  <si>
    <t>460004********3024</t>
  </si>
  <si>
    <t>469028********4726</t>
  </si>
  <si>
    <t>460032********7664</t>
  </si>
  <si>
    <t>130224********3028</t>
  </si>
  <si>
    <t>469022********0922</t>
  </si>
  <si>
    <t>653021********2029</t>
  </si>
  <si>
    <t>430223********4528</t>
  </si>
  <si>
    <t>513901********4122</t>
  </si>
  <si>
    <t>513425********8126</t>
  </si>
  <si>
    <t>460004********4420</t>
  </si>
  <si>
    <t>460032********7624</t>
  </si>
  <si>
    <t>532523********0427</t>
  </si>
  <si>
    <t>469030********0828</t>
  </si>
  <si>
    <t>530423********0929</t>
  </si>
  <si>
    <t>460007********6222</t>
  </si>
  <si>
    <t>460003********4027</t>
  </si>
  <si>
    <t>530325********2129</t>
  </si>
  <si>
    <t>530602********2222</t>
  </si>
  <si>
    <t>460026********0326</t>
  </si>
  <si>
    <t>230281********1821</t>
  </si>
  <si>
    <t>140108********0019</t>
  </si>
  <si>
    <t>362226********0022</t>
  </si>
  <si>
    <t>370283********8944</t>
  </si>
  <si>
    <t>232303********2440</t>
  </si>
  <si>
    <t>469024********0426</t>
  </si>
  <si>
    <t>533023********3927</t>
  </si>
  <si>
    <t>140421********2411</t>
  </si>
  <si>
    <t>532124********252X</t>
  </si>
  <si>
    <t>460002********3615</t>
  </si>
  <si>
    <t>511124********4229</t>
  </si>
  <si>
    <t>230882********4921</t>
  </si>
  <si>
    <t>460028********2863</t>
  </si>
  <si>
    <t>1002-康复治疗教师</t>
  </si>
  <si>
    <t>460003********2624</t>
  </si>
  <si>
    <t>460027********1724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</si>
</sst>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K3" sqref="K3"/>
    </sheetView>
  </sheetViews>
  <sheetFormatPr defaultColWidth="9.00390625" defaultRowHeight="15"/>
  <cols>
    <col min="1" max="1" width="7.421875" style="0" customWidth="1"/>
    <col min="2" max="2" width="22.28125" style="0" customWidth="1"/>
    <col min="3" max="3" width="24.57421875" style="0" customWidth="1"/>
    <col min="4" max="4" width="22.7109375" style="0" customWidth="1"/>
    <col min="5" max="5" width="10.00390625" style="0" customWidth="1"/>
  </cols>
  <sheetData>
    <row r="1" spans="1:5" ht="54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 t="str">
        <f>"陈秋盈"</f>
        <v>陈秋盈</v>
      </c>
      <c r="C3" s="3" t="s">
        <v>6</v>
      </c>
      <c r="D3" s="3" t="s">
        <v>7</v>
      </c>
      <c r="E3" s="4"/>
    </row>
    <row r="4" spans="1:5" ht="24.75" customHeight="1">
      <c r="A4" s="3">
        <v>2</v>
      </c>
      <c r="B4" s="3" t="str">
        <f>"刘星圆"</f>
        <v>刘星圆</v>
      </c>
      <c r="C4" s="3" t="s">
        <v>8</v>
      </c>
      <c r="D4" s="3" t="s">
        <v>7</v>
      </c>
      <c r="E4" s="4"/>
    </row>
    <row r="5" spans="1:5" ht="24.75" customHeight="1">
      <c r="A5" s="3">
        <v>3</v>
      </c>
      <c r="B5" s="3" t="str">
        <f>"赵虎平"</f>
        <v>赵虎平</v>
      </c>
      <c r="C5" s="3" t="s">
        <v>9</v>
      </c>
      <c r="D5" s="3" t="s">
        <v>7</v>
      </c>
      <c r="E5" s="4"/>
    </row>
    <row r="6" spans="1:5" ht="24.75" customHeight="1">
      <c r="A6" s="3">
        <v>4</v>
      </c>
      <c r="B6" s="3" t="str">
        <f>"范雨萱"</f>
        <v>范雨萱</v>
      </c>
      <c r="C6" s="3" t="s">
        <v>10</v>
      </c>
      <c r="D6" s="3" t="s">
        <v>7</v>
      </c>
      <c r="E6" s="4"/>
    </row>
    <row r="7" spans="1:5" ht="24.75" customHeight="1">
      <c r="A7" s="3">
        <v>5</v>
      </c>
      <c r="B7" s="3" t="str">
        <f>"谢和珍"</f>
        <v>谢和珍</v>
      </c>
      <c r="C7" s="3" t="s">
        <v>11</v>
      </c>
      <c r="D7" s="3" t="s">
        <v>7</v>
      </c>
      <c r="E7" s="4"/>
    </row>
    <row r="8" spans="1:5" ht="24.75" customHeight="1">
      <c r="A8" s="3">
        <v>6</v>
      </c>
      <c r="B8" s="3" t="str">
        <f>"李雪"</f>
        <v>李雪</v>
      </c>
      <c r="C8" s="3" t="s">
        <v>12</v>
      </c>
      <c r="D8" s="3" t="s">
        <v>7</v>
      </c>
      <c r="E8" s="4"/>
    </row>
    <row r="9" spans="1:5" ht="24.75" customHeight="1">
      <c r="A9" s="3">
        <v>7</v>
      </c>
      <c r="B9" s="3" t="str">
        <f>"杜瑶"</f>
        <v>杜瑶</v>
      </c>
      <c r="C9" s="3" t="s">
        <v>13</v>
      </c>
      <c r="D9" s="3" t="s">
        <v>7</v>
      </c>
      <c r="E9" s="4"/>
    </row>
    <row r="10" spans="1:5" ht="24.75" customHeight="1">
      <c r="A10" s="3">
        <v>8</v>
      </c>
      <c r="B10" s="3" t="str">
        <f>"何巧玲"</f>
        <v>何巧玲</v>
      </c>
      <c r="C10" s="3" t="s">
        <v>14</v>
      </c>
      <c r="D10" s="3" t="s">
        <v>7</v>
      </c>
      <c r="E10" s="4"/>
    </row>
    <row r="11" spans="1:5" ht="24.75" customHeight="1">
      <c r="A11" s="3">
        <v>9</v>
      </c>
      <c r="B11" s="3" t="str">
        <f>"金永文"</f>
        <v>金永文</v>
      </c>
      <c r="C11" s="3" t="s">
        <v>15</v>
      </c>
      <c r="D11" s="3" t="s">
        <v>7</v>
      </c>
      <c r="E11" s="4"/>
    </row>
    <row r="12" spans="1:5" ht="24.75" customHeight="1">
      <c r="A12" s="3">
        <v>10</v>
      </c>
      <c r="B12" s="3" t="str">
        <f>"杜双芬"</f>
        <v>杜双芬</v>
      </c>
      <c r="C12" s="3" t="s">
        <v>16</v>
      </c>
      <c r="D12" s="3" t="s">
        <v>7</v>
      </c>
      <c r="E12" s="4"/>
    </row>
    <row r="13" spans="1:5" ht="24.75" customHeight="1">
      <c r="A13" s="3">
        <v>11</v>
      </c>
      <c r="B13" s="3" t="str">
        <f>"李程溪"</f>
        <v>李程溪</v>
      </c>
      <c r="C13" s="3" t="s">
        <v>17</v>
      </c>
      <c r="D13" s="3" t="s">
        <v>7</v>
      </c>
      <c r="E13" s="4"/>
    </row>
    <row r="14" spans="1:5" ht="24.75" customHeight="1">
      <c r="A14" s="3">
        <v>12</v>
      </c>
      <c r="B14" s="3" t="str">
        <f>"李正妃"</f>
        <v>李正妃</v>
      </c>
      <c r="C14" s="3" t="s">
        <v>18</v>
      </c>
      <c r="D14" s="3" t="s">
        <v>7</v>
      </c>
      <c r="E14" s="4"/>
    </row>
    <row r="15" spans="1:5" ht="24.75" customHeight="1">
      <c r="A15" s="3">
        <v>13</v>
      </c>
      <c r="B15" s="3" t="str">
        <f>"唐文雯"</f>
        <v>唐文雯</v>
      </c>
      <c r="C15" s="3" t="s">
        <v>19</v>
      </c>
      <c r="D15" s="3" t="s">
        <v>7</v>
      </c>
      <c r="E15" s="4"/>
    </row>
    <row r="16" spans="1:5" ht="24.75" customHeight="1">
      <c r="A16" s="3">
        <v>14</v>
      </c>
      <c r="B16" s="3" t="str">
        <f>"薛惠云"</f>
        <v>薛惠云</v>
      </c>
      <c r="C16" s="3" t="s">
        <v>20</v>
      </c>
      <c r="D16" s="3" t="s">
        <v>7</v>
      </c>
      <c r="E16" s="4"/>
    </row>
    <row r="17" spans="1:5" ht="24.75" customHeight="1">
      <c r="A17" s="3">
        <v>15</v>
      </c>
      <c r="B17" s="3" t="str">
        <f>"胡潇丹"</f>
        <v>胡潇丹</v>
      </c>
      <c r="C17" s="3" t="s">
        <v>21</v>
      </c>
      <c r="D17" s="3" t="s">
        <v>7</v>
      </c>
      <c r="E17" s="4"/>
    </row>
    <row r="18" spans="1:5" ht="24.75" customHeight="1">
      <c r="A18" s="3">
        <v>16</v>
      </c>
      <c r="B18" s="3" t="str">
        <f>"秦文燕"</f>
        <v>秦文燕</v>
      </c>
      <c r="C18" s="3" t="s">
        <v>22</v>
      </c>
      <c r="D18" s="3" t="s">
        <v>7</v>
      </c>
      <c r="E18" s="4"/>
    </row>
    <row r="19" spans="1:5" ht="24.75" customHeight="1">
      <c r="A19" s="3">
        <v>17</v>
      </c>
      <c r="B19" s="3" t="str">
        <f>"王雅南"</f>
        <v>王雅南</v>
      </c>
      <c r="C19" s="3" t="s">
        <v>23</v>
      </c>
      <c r="D19" s="3" t="s">
        <v>7</v>
      </c>
      <c r="E19" s="4"/>
    </row>
    <row r="20" spans="1:5" ht="24.75" customHeight="1">
      <c r="A20" s="3">
        <v>18</v>
      </c>
      <c r="B20" s="3" t="str">
        <f>"薛秀英"</f>
        <v>薛秀英</v>
      </c>
      <c r="C20" s="3" t="s">
        <v>24</v>
      </c>
      <c r="D20" s="3" t="s">
        <v>7</v>
      </c>
      <c r="E20" s="4"/>
    </row>
    <row r="21" spans="1:5" ht="24.75" customHeight="1">
      <c r="A21" s="3">
        <v>19</v>
      </c>
      <c r="B21" s="3" t="str">
        <f>"阿利马布比·吾木尔"</f>
        <v>阿利马布比·吾木尔</v>
      </c>
      <c r="C21" s="3" t="s">
        <v>25</v>
      </c>
      <c r="D21" s="3" t="s">
        <v>7</v>
      </c>
      <c r="E21" s="4"/>
    </row>
    <row r="22" spans="1:5" ht="24.75" customHeight="1">
      <c r="A22" s="3">
        <v>20</v>
      </c>
      <c r="B22" s="3" t="str">
        <f>"邓碧燕"</f>
        <v>邓碧燕</v>
      </c>
      <c r="C22" s="3" t="s">
        <v>26</v>
      </c>
      <c r="D22" s="3" t="s">
        <v>7</v>
      </c>
      <c r="E22" s="4"/>
    </row>
    <row r="23" spans="1:5" ht="24.75" customHeight="1">
      <c r="A23" s="3">
        <v>21</v>
      </c>
      <c r="B23" s="3" t="str">
        <f>"练雪萍"</f>
        <v>练雪萍</v>
      </c>
      <c r="C23" s="3" t="s">
        <v>27</v>
      </c>
      <c r="D23" s="3" t="s">
        <v>7</v>
      </c>
      <c r="E23" s="4"/>
    </row>
    <row r="24" spans="1:5" ht="24.75" customHeight="1">
      <c r="A24" s="3">
        <v>22</v>
      </c>
      <c r="B24" s="3" t="str">
        <f>"张金娥"</f>
        <v>张金娥</v>
      </c>
      <c r="C24" s="3" t="s">
        <v>28</v>
      </c>
      <c r="D24" s="3" t="s">
        <v>7</v>
      </c>
      <c r="E24" s="4"/>
    </row>
    <row r="25" spans="1:5" ht="24.75" customHeight="1">
      <c r="A25" s="3">
        <v>23</v>
      </c>
      <c r="B25" s="3" t="str">
        <f>"陈惠青"</f>
        <v>陈惠青</v>
      </c>
      <c r="C25" s="3" t="s">
        <v>29</v>
      </c>
      <c r="D25" s="3" t="s">
        <v>7</v>
      </c>
      <c r="E25" s="4"/>
    </row>
    <row r="26" spans="1:5" ht="24.75" customHeight="1">
      <c r="A26" s="3">
        <v>24</v>
      </c>
      <c r="B26" s="3" t="str">
        <f>"林心利"</f>
        <v>林心利</v>
      </c>
      <c r="C26" s="3" t="s">
        <v>30</v>
      </c>
      <c r="D26" s="3" t="s">
        <v>7</v>
      </c>
      <c r="E26" s="4"/>
    </row>
    <row r="27" spans="1:5" ht="24.75" customHeight="1">
      <c r="A27" s="3">
        <v>25</v>
      </c>
      <c r="B27" s="3" t="str">
        <f>"吴梓玉"</f>
        <v>吴梓玉</v>
      </c>
      <c r="C27" s="3" t="s">
        <v>31</v>
      </c>
      <c r="D27" s="3" t="s">
        <v>7</v>
      </c>
      <c r="E27" s="4"/>
    </row>
    <row r="28" spans="1:5" ht="24.75" customHeight="1">
      <c r="A28" s="3">
        <v>26</v>
      </c>
      <c r="B28" s="3" t="str">
        <f>"王瑶"</f>
        <v>王瑶</v>
      </c>
      <c r="C28" s="3" t="s">
        <v>32</v>
      </c>
      <c r="D28" s="3" t="s">
        <v>7</v>
      </c>
      <c r="E28" s="4"/>
    </row>
    <row r="29" spans="1:5" ht="24.75" customHeight="1">
      <c r="A29" s="3">
        <v>27</v>
      </c>
      <c r="B29" s="3" t="str">
        <f>"储丽清"</f>
        <v>储丽清</v>
      </c>
      <c r="C29" s="3" t="s">
        <v>33</v>
      </c>
      <c r="D29" s="3" t="s">
        <v>7</v>
      </c>
      <c r="E29" s="4"/>
    </row>
    <row r="30" spans="1:5" ht="24.75" customHeight="1">
      <c r="A30" s="3">
        <v>28</v>
      </c>
      <c r="B30" s="3" t="str">
        <f>"王荣芳"</f>
        <v>王荣芳</v>
      </c>
      <c r="C30" s="3" t="s">
        <v>34</v>
      </c>
      <c r="D30" s="3" t="s">
        <v>7</v>
      </c>
      <c r="E30" s="4"/>
    </row>
    <row r="31" spans="1:5" ht="24.75" customHeight="1">
      <c r="A31" s="3">
        <v>29</v>
      </c>
      <c r="B31" s="3" t="str">
        <f>"王庆丽"</f>
        <v>王庆丽</v>
      </c>
      <c r="C31" s="3" t="s">
        <v>35</v>
      </c>
      <c r="D31" s="3" t="s">
        <v>7</v>
      </c>
      <c r="E31" s="4"/>
    </row>
    <row r="32" spans="1:5" ht="24.75" customHeight="1">
      <c r="A32" s="3">
        <v>30</v>
      </c>
      <c r="B32" s="3" t="str">
        <f>"叶叶"</f>
        <v>叶叶</v>
      </c>
      <c r="C32" s="3" t="s">
        <v>36</v>
      </c>
      <c r="D32" s="3" t="s">
        <v>7</v>
      </c>
      <c r="E32" s="4"/>
    </row>
    <row r="33" spans="1:5" ht="24.75" customHeight="1">
      <c r="A33" s="3">
        <v>31</v>
      </c>
      <c r="B33" s="3" t="str">
        <f>"匡家蓉"</f>
        <v>匡家蓉</v>
      </c>
      <c r="C33" s="3" t="s">
        <v>37</v>
      </c>
      <c r="D33" s="3" t="s">
        <v>7</v>
      </c>
      <c r="E33" s="4"/>
    </row>
    <row r="34" spans="1:5" ht="24.75" customHeight="1">
      <c r="A34" s="3">
        <v>32</v>
      </c>
      <c r="B34" s="3" t="str">
        <f>"陈晓丽"</f>
        <v>陈晓丽</v>
      </c>
      <c r="C34" s="3" t="s">
        <v>38</v>
      </c>
      <c r="D34" s="3" t="s">
        <v>7</v>
      </c>
      <c r="E34" s="4"/>
    </row>
    <row r="35" spans="1:5" ht="24.75" customHeight="1">
      <c r="A35" s="3">
        <v>33</v>
      </c>
      <c r="B35" s="3" t="str">
        <f>"邢倩茹"</f>
        <v>邢倩茹</v>
      </c>
      <c r="C35" s="3" t="s">
        <v>39</v>
      </c>
      <c r="D35" s="3" t="s">
        <v>7</v>
      </c>
      <c r="E35" s="4"/>
    </row>
    <row r="36" spans="1:5" ht="24.75" customHeight="1">
      <c r="A36" s="3">
        <v>34</v>
      </c>
      <c r="B36" s="3" t="str">
        <f>"李宏杰"</f>
        <v>李宏杰</v>
      </c>
      <c r="C36" s="3" t="s">
        <v>40</v>
      </c>
      <c r="D36" s="3" t="s">
        <v>7</v>
      </c>
      <c r="E36" s="4"/>
    </row>
    <row r="37" spans="1:5" ht="24.75" customHeight="1">
      <c r="A37" s="3">
        <v>35</v>
      </c>
      <c r="B37" s="3" t="str">
        <f>"宋欣婷"</f>
        <v>宋欣婷</v>
      </c>
      <c r="C37" s="3" t="s">
        <v>41</v>
      </c>
      <c r="D37" s="3" t="s">
        <v>7</v>
      </c>
      <c r="E37" s="4"/>
    </row>
    <row r="38" spans="1:5" ht="24.75" customHeight="1">
      <c r="A38" s="3">
        <v>36</v>
      </c>
      <c r="B38" s="3" t="str">
        <f>"王玉娟"</f>
        <v>王玉娟</v>
      </c>
      <c r="C38" s="3" t="s">
        <v>42</v>
      </c>
      <c r="D38" s="3" t="s">
        <v>7</v>
      </c>
      <c r="E38" s="4"/>
    </row>
    <row r="39" spans="1:5" ht="24.75" customHeight="1">
      <c r="A39" s="3">
        <v>37</v>
      </c>
      <c r="B39" s="3" t="str">
        <f>"孙雪航"</f>
        <v>孙雪航</v>
      </c>
      <c r="C39" s="3" t="s">
        <v>43</v>
      </c>
      <c r="D39" s="3" t="s">
        <v>7</v>
      </c>
      <c r="E39" s="4"/>
    </row>
    <row r="40" spans="1:5" ht="24.75" customHeight="1">
      <c r="A40" s="3">
        <v>38</v>
      </c>
      <c r="B40" s="3" t="str">
        <f>"吕芳清"</f>
        <v>吕芳清</v>
      </c>
      <c r="C40" s="3" t="s">
        <v>44</v>
      </c>
      <c r="D40" s="3" t="s">
        <v>7</v>
      </c>
      <c r="E40" s="4"/>
    </row>
    <row r="41" spans="1:5" ht="24.75" customHeight="1">
      <c r="A41" s="3">
        <v>39</v>
      </c>
      <c r="B41" s="3" t="str">
        <f>"王新语"</f>
        <v>王新语</v>
      </c>
      <c r="C41" s="3" t="s">
        <v>45</v>
      </c>
      <c r="D41" s="3" t="s">
        <v>7</v>
      </c>
      <c r="E41" s="4"/>
    </row>
    <row r="42" spans="1:5" ht="24.75" customHeight="1">
      <c r="A42" s="3">
        <v>40</v>
      </c>
      <c r="B42" s="3" t="str">
        <f>"张建龙"</f>
        <v>张建龙</v>
      </c>
      <c r="C42" s="3" t="s">
        <v>46</v>
      </c>
      <c r="D42" s="3" t="s">
        <v>7</v>
      </c>
      <c r="E42" s="4"/>
    </row>
    <row r="43" spans="1:5" ht="24.75" customHeight="1">
      <c r="A43" s="3">
        <v>41</v>
      </c>
      <c r="B43" s="3" t="str">
        <f>"黄芳"</f>
        <v>黄芳</v>
      </c>
      <c r="C43" s="3" t="s">
        <v>47</v>
      </c>
      <c r="D43" s="3" t="s">
        <v>7</v>
      </c>
      <c r="E43" s="4"/>
    </row>
    <row r="44" spans="1:5" ht="24.75" customHeight="1">
      <c r="A44" s="3">
        <v>42</v>
      </c>
      <c r="B44" s="3" t="str">
        <f>"黄良浩"</f>
        <v>黄良浩</v>
      </c>
      <c r="C44" s="3" t="s">
        <v>48</v>
      </c>
      <c r="D44" s="3" t="s">
        <v>7</v>
      </c>
      <c r="E44" s="4"/>
    </row>
    <row r="45" spans="1:5" ht="24.75" customHeight="1">
      <c r="A45" s="3">
        <v>43</v>
      </c>
      <c r="B45" s="3" t="str">
        <f>"潘虹丽"</f>
        <v>潘虹丽</v>
      </c>
      <c r="C45" s="3" t="s">
        <v>49</v>
      </c>
      <c r="D45" s="3" t="s">
        <v>7</v>
      </c>
      <c r="E45" s="4"/>
    </row>
    <row r="46" spans="1:5" ht="24.75" customHeight="1">
      <c r="A46" s="3">
        <v>44</v>
      </c>
      <c r="B46" s="3" t="str">
        <f>"姜琪"</f>
        <v>姜琪</v>
      </c>
      <c r="C46" s="3" t="s">
        <v>50</v>
      </c>
      <c r="D46" s="3" t="s">
        <v>7</v>
      </c>
      <c r="E46" s="4"/>
    </row>
    <row r="47" spans="1:5" ht="24.75" customHeight="1">
      <c r="A47" s="3">
        <v>45</v>
      </c>
      <c r="B47" s="3" t="str">
        <f>"李荟"</f>
        <v>李荟</v>
      </c>
      <c r="C47" s="3" t="s">
        <v>51</v>
      </c>
      <c r="D47" s="3" t="s">
        <v>52</v>
      </c>
      <c r="E47" s="4"/>
    </row>
    <row r="48" spans="1:5" ht="24.75" customHeight="1">
      <c r="A48" s="3">
        <v>46</v>
      </c>
      <c r="B48" s="3" t="str">
        <f>"徐静淑"</f>
        <v>徐静淑</v>
      </c>
      <c r="C48" s="3" t="s">
        <v>53</v>
      </c>
      <c r="D48" s="3" t="s">
        <v>52</v>
      </c>
      <c r="E48" s="4"/>
    </row>
    <row r="49" spans="1:5" ht="24.75" customHeight="1">
      <c r="A49" s="3">
        <v>47</v>
      </c>
      <c r="B49" s="3" t="str">
        <f>"王晶"</f>
        <v>王晶</v>
      </c>
      <c r="C49" s="3" t="s">
        <v>54</v>
      </c>
      <c r="D49" s="3" t="s">
        <v>52</v>
      </c>
      <c r="E49" s="4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2022-10-24T03:19:47Z</dcterms:created>
  <dcterms:modified xsi:type="dcterms:W3CDTF">2022-10-25T09:18:02Z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87BEE27040CE4D428C3A593D2C60DE51</vt:lpwstr>
  </property>
  <property fmtid="{D5CDD505-2E9C-101B-9397-08002B2CF9AE}" pid="4" name="KSOProductBuildV">
    <vt:lpwstr>2052-11.8.2.8411</vt:lpwstr>
  </property>
</Properties>
</file>