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4286_63044876ddea4" sheetId="1" r:id="rId1"/>
  </sheets>
  <definedNames/>
  <calcPr fullCalcOnLoad="1"/>
</workbook>
</file>

<file path=xl/sharedStrings.xml><?xml version="1.0" encoding="utf-8"?>
<sst xmlns="http://schemas.openxmlformats.org/spreadsheetml/2006/main" count="28" uniqueCount="9">
  <si>
    <t>附件1.海口市卫生健康服务中心2022年公开招聘工作人员笔试人员名单</t>
  </si>
  <si>
    <t>序号</t>
  </si>
  <si>
    <t>报考号</t>
  </si>
  <si>
    <t>报考岗位</t>
  </si>
  <si>
    <t>姓名</t>
  </si>
  <si>
    <t>性别</t>
  </si>
  <si>
    <t>0101_全科医师</t>
  </si>
  <si>
    <t>0102_儿科医师</t>
  </si>
  <si>
    <t>0103_公卫医师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</si>
</sst>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7">
      <selection activeCell="G2" sqref="G2"/>
    </sheetView>
  </sheetViews>
  <sheetFormatPr defaultColWidth="9.00390625" defaultRowHeight="34.5" customHeight="1"/>
  <cols>
    <col min="1" max="1" width="5.140625" style="1" customWidth="1"/>
    <col min="2" max="2" width="34.28125" style="1" customWidth="1"/>
    <col min="3" max="3" width="24.00390625" style="1" customWidth="1"/>
    <col min="4" max="4" width="18.28125" style="1" customWidth="1"/>
    <col min="5" max="5" width="16.140625" style="1" customWidth="1"/>
    <col min="6" max="16384" width="9.00390625" style="1" customWidth="1"/>
  </cols>
  <sheetData>
    <row r="1" spans="1:5" ht="66" customHeight="1">
      <c r="A1" s="2" t="s">
        <v>0</v>
      </c>
      <c r="B1" s="3"/>
      <c r="C1" s="3"/>
      <c r="D1" s="3"/>
      <c r="E1" s="3"/>
    </row>
    <row r="2" spans="1:5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4.5" customHeight="1">
      <c r="A3" s="4">
        <v>1</v>
      </c>
      <c r="B3" s="4" t="str">
        <f>"428620220810103315239758"</f>
        <v>428620220810103315239758</v>
      </c>
      <c r="C3" s="4" t="s">
        <v>6</v>
      </c>
      <c r="D3" s="4" t="str">
        <f>"李松容"</f>
        <v>李松容</v>
      </c>
      <c r="E3" s="4" t="str">
        <f>"女"</f>
        <v>女</v>
      </c>
    </row>
    <row r="4" spans="1:5" ht="34.5" customHeight="1">
      <c r="A4" s="4">
        <v>2</v>
      </c>
      <c r="B4" s="4" t="str">
        <f>"428620220812163910244483"</f>
        <v>428620220812163910244483</v>
      </c>
      <c r="C4" s="4" t="s">
        <v>6</v>
      </c>
      <c r="D4" s="4" t="str">
        <f>"符燕群"</f>
        <v>符燕群</v>
      </c>
      <c r="E4" s="4" t="str">
        <f>"女"</f>
        <v>女</v>
      </c>
    </row>
    <row r="5" spans="1:5" ht="34.5" customHeight="1">
      <c r="A5" s="4">
        <v>3</v>
      </c>
      <c r="B5" s="4" t="str">
        <f>"428620220812203223244658"</f>
        <v>428620220812203223244658</v>
      </c>
      <c r="C5" s="4" t="s">
        <v>6</v>
      </c>
      <c r="D5" s="4" t="str">
        <f>"徐小娟"</f>
        <v>徐小娟</v>
      </c>
      <c r="E5" s="4" t="str">
        <f>"女"</f>
        <v>女</v>
      </c>
    </row>
    <row r="6" spans="1:5" ht="34.5" customHeight="1">
      <c r="A6" s="4">
        <v>4</v>
      </c>
      <c r="B6" s="4" t="str">
        <f>"428620220813131134244985"</f>
        <v>428620220813131134244985</v>
      </c>
      <c r="C6" s="4" t="s">
        <v>6</v>
      </c>
      <c r="D6" s="4" t="str">
        <f>"陈饶芳"</f>
        <v>陈饶芳</v>
      </c>
      <c r="E6" s="4" t="str">
        <f>"女"</f>
        <v>女</v>
      </c>
    </row>
    <row r="7" spans="1:5" ht="34.5" customHeight="1">
      <c r="A7" s="4">
        <v>5</v>
      </c>
      <c r="B7" s="4" t="str">
        <f>"428620220813230610245300"</f>
        <v>428620220813230610245300</v>
      </c>
      <c r="C7" s="4" t="s">
        <v>6</v>
      </c>
      <c r="D7" s="4" t="str">
        <f>"杨丽泽"</f>
        <v>杨丽泽</v>
      </c>
      <c r="E7" s="4" t="str">
        <f>"男"</f>
        <v>男</v>
      </c>
    </row>
    <row r="8" spans="1:5" ht="34.5" customHeight="1">
      <c r="A8" s="4">
        <v>6</v>
      </c>
      <c r="B8" s="4" t="str">
        <f>"428620220816012644245868"</f>
        <v>428620220816012644245868</v>
      </c>
      <c r="C8" s="4" t="s">
        <v>6</v>
      </c>
      <c r="D8" s="4" t="str">
        <f>"邓端仕"</f>
        <v>邓端仕</v>
      </c>
      <c r="E8" s="4" t="str">
        <f>"男"</f>
        <v>男</v>
      </c>
    </row>
    <row r="9" spans="1:5" ht="34.5" customHeight="1">
      <c r="A9" s="4">
        <v>7</v>
      </c>
      <c r="B9" s="4" t="str">
        <f>"428620220816095422245909"</f>
        <v>428620220816095422245909</v>
      </c>
      <c r="C9" s="4" t="s">
        <v>6</v>
      </c>
      <c r="D9" s="4" t="str">
        <f>"陈昌蓉"</f>
        <v>陈昌蓉</v>
      </c>
      <c r="E9" s="4" t="str">
        <f aca="true" t="shared" si="0" ref="E9:E14">"女"</f>
        <v>女</v>
      </c>
    </row>
    <row r="10" spans="1:5" ht="34.5" customHeight="1">
      <c r="A10" s="4">
        <v>8</v>
      </c>
      <c r="B10" s="4" t="str">
        <f>"428620220816173152246762"</f>
        <v>428620220816173152246762</v>
      </c>
      <c r="C10" s="4" t="s">
        <v>6</v>
      </c>
      <c r="D10" s="4" t="str">
        <f>"林正梅"</f>
        <v>林正梅</v>
      </c>
      <c r="E10" s="4" t="str">
        <f t="shared" si="0"/>
        <v>女</v>
      </c>
    </row>
    <row r="11" spans="1:5" ht="34.5" customHeight="1">
      <c r="A11" s="4">
        <v>9</v>
      </c>
      <c r="B11" s="4" t="str">
        <f>"428620220816202018246794"</f>
        <v>428620220816202018246794</v>
      </c>
      <c r="C11" s="4" t="s">
        <v>6</v>
      </c>
      <c r="D11" s="4" t="str">
        <f>"莫海宁"</f>
        <v>莫海宁</v>
      </c>
      <c r="E11" s="4" t="str">
        <f t="shared" si="0"/>
        <v>女</v>
      </c>
    </row>
    <row r="12" spans="1:5" ht="34.5" customHeight="1">
      <c r="A12" s="4">
        <v>10</v>
      </c>
      <c r="B12" s="4" t="str">
        <f>"428620220817152044246943"</f>
        <v>428620220817152044246943</v>
      </c>
      <c r="C12" s="4" t="s">
        <v>6</v>
      </c>
      <c r="D12" s="4" t="str">
        <f>"李燕方"</f>
        <v>李燕方</v>
      </c>
      <c r="E12" s="4" t="str">
        <f t="shared" si="0"/>
        <v>女</v>
      </c>
    </row>
    <row r="13" spans="1:5" ht="34.5" customHeight="1">
      <c r="A13" s="4">
        <v>11</v>
      </c>
      <c r="B13" s="4" t="str">
        <f>"428620220810130319240190"</f>
        <v>428620220810130319240190</v>
      </c>
      <c r="C13" s="4" t="s">
        <v>7</v>
      </c>
      <c r="D13" s="4" t="str">
        <f>"吴海莹"</f>
        <v>吴海莹</v>
      </c>
      <c r="E13" s="4" t="str">
        <f t="shared" si="0"/>
        <v>女</v>
      </c>
    </row>
    <row r="14" spans="1:5" ht="34.5" customHeight="1">
      <c r="A14" s="4">
        <v>12</v>
      </c>
      <c r="B14" s="4" t="str">
        <f>"428620220811103916242351"</f>
        <v>428620220811103916242351</v>
      </c>
      <c r="C14" s="4" t="s">
        <v>7</v>
      </c>
      <c r="D14" s="4" t="str">
        <f>"王一琦"</f>
        <v>王一琦</v>
      </c>
      <c r="E14" s="4" t="str">
        <f t="shared" si="0"/>
        <v>女</v>
      </c>
    </row>
    <row r="15" spans="1:5" ht="34.5" customHeight="1">
      <c r="A15" s="4">
        <v>13</v>
      </c>
      <c r="B15" s="4" t="str">
        <f>"428620220812224646244753"</f>
        <v>428620220812224646244753</v>
      </c>
      <c r="C15" s="4" t="s">
        <v>7</v>
      </c>
      <c r="D15" s="4" t="str">
        <f>"刘臻武"</f>
        <v>刘臻武</v>
      </c>
      <c r="E15" s="4" t="str">
        <f>"男"</f>
        <v>男</v>
      </c>
    </row>
    <row r="16" spans="1:5" ht="34.5" customHeight="1">
      <c r="A16" s="4">
        <v>14</v>
      </c>
      <c r="B16" s="4" t="str">
        <f>"428620220814103143245359"</f>
        <v>428620220814103143245359</v>
      </c>
      <c r="C16" s="4" t="s">
        <v>7</v>
      </c>
      <c r="D16" s="4" t="str">
        <f>"陈香婕"</f>
        <v>陈香婕</v>
      </c>
      <c r="E16" s="4" t="str">
        <f>"女"</f>
        <v>女</v>
      </c>
    </row>
    <row r="17" spans="1:5" ht="34.5" customHeight="1">
      <c r="A17" s="4">
        <v>15</v>
      </c>
      <c r="B17" s="4" t="str">
        <f>"428620220815202547245785"</f>
        <v>428620220815202547245785</v>
      </c>
      <c r="C17" s="4" t="s">
        <v>7</v>
      </c>
      <c r="D17" s="4" t="str">
        <f>"陈乙云"</f>
        <v>陈乙云</v>
      </c>
      <c r="E17" s="4" t="str">
        <f>"男"</f>
        <v>男</v>
      </c>
    </row>
    <row r="18" spans="1:5" ht="34.5" customHeight="1">
      <c r="A18" s="4">
        <v>16</v>
      </c>
      <c r="B18" s="4" t="str">
        <f>"428620220816185025246777"</f>
        <v>428620220816185025246777</v>
      </c>
      <c r="C18" s="4" t="s">
        <v>7</v>
      </c>
      <c r="D18" s="4" t="str">
        <f>"刘娟"</f>
        <v>刘娟</v>
      </c>
      <c r="E18" s="4" t="str">
        <f aca="true" t="shared" si="1" ref="E18:E24">"女"</f>
        <v>女</v>
      </c>
    </row>
    <row r="19" spans="1:5" ht="34.5" customHeight="1">
      <c r="A19" s="4">
        <v>17</v>
      </c>
      <c r="B19" s="4" t="str">
        <f>"428620220810090959239419"</f>
        <v>428620220810090959239419</v>
      </c>
      <c r="C19" s="4" t="s">
        <v>8</v>
      </c>
      <c r="D19" s="4" t="str">
        <f>"吴纪贞"</f>
        <v>吴纪贞</v>
      </c>
      <c r="E19" s="4" t="str">
        <f t="shared" si="1"/>
        <v>女</v>
      </c>
    </row>
    <row r="20" spans="1:5" ht="34.5" customHeight="1">
      <c r="A20" s="4">
        <v>18</v>
      </c>
      <c r="B20" s="4" t="str">
        <f>"428620220810190654241142"</f>
        <v>428620220810190654241142</v>
      </c>
      <c r="C20" s="4" t="s">
        <v>8</v>
      </c>
      <c r="D20" s="4" t="str">
        <f>"黄云凤"</f>
        <v>黄云凤</v>
      </c>
      <c r="E20" s="4" t="str">
        <f t="shared" si="1"/>
        <v>女</v>
      </c>
    </row>
    <row r="21" spans="1:5" ht="34.5" customHeight="1">
      <c r="A21" s="4">
        <v>19</v>
      </c>
      <c r="B21" s="4" t="str">
        <f>"428620220810194449241220"</f>
        <v>428620220810194449241220</v>
      </c>
      <c r="C21" s="4" t="s">
        <v>8</v>
      </c>
      <c r="D21" s="4" t="str">
        <f>"谢绶阳"</f>
        <v>谢绶阳</v>
      </c>
      <c r="E21" s="4" t="str">
        <f t="shared" si="1"/>
        <v>女</v>
      </c>
    </row>
    <row r="22" spans="1:5" ht="34.5" customHeight="1">
      <c r="A22" s="4">
        <v>20</v>
      </c>
      <c r="B22" s="4" t="str">
        <f>"428620220812151214244354"</f>
        <v>428620220812151214244354</v>
      </c>
      <c r="C22" s="4" t="s">
        <v>8</v>
      </c>
      <c r="D22" s="4" t="str">
        <f>"朱小南"</f>
        <v>朱小南</v>
      </c>
      <c r="E22" s="4" t="str">
        <f t="shared" si="1"/>
        <v>女</v>
      </c>
    </row>
    <row r="23" spans="1:5" ht="34.5" customHeight="1">
      <c r="A23" s="4">
        <v>21</v>
      </c>
      <c r="B23" s="4" t="str">
        <f>"428620220815101045245632"</f>
        <v>428620220815101045245632</v>
      </c>
      <c r="C23" s="4" t="s">
        <v>8</v>
      </c>
      <c r="D23" s="4" t="str">
        <f>"云珍宝"</f>
        <v>云珍宝</v>
      </c>
      <c r="E23" s="4" t="str">
        <f t="shared" si="1"/>
        <v>女</v>
      </c>
    </row>
    <row r="24" spans="1:5" ht="34.5" customHeight="1">
      <c r="A24" s="4">
        <v>22</v>
      </c>
      <c r="B24" s="4" t="str">
        <f>"428620220817153624246947"</f>
        <v>428620220817153624246947</v>
      </c>
      <c r="C24" s="4" t="s">
        <v>8</v>
      </c>
      <c r="D24" s="4" t="str">
        <f>"吴金玲"</f>
        <v>吴金玲</v>
      </c>
      <c r="E24" s="4" t="str">
        <f t="shared" si="1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南国人力-小陈</cp:lastModifiedBy>
  <dcterms:created xsi:type="dcterms:W3CDTF">2022-08-23T03:24:43Z</dcterms:created>
  <dcterms:modified xsi:type="dcterms:W3CDTF">2022-10-16T02:33:18Z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32BB98863EA84EE9A20AD91C982BF43D</vt:lpwstr>
  </property>
  <property fmtid="{D5CDD505-2E9C-101B-9397-08002B2CF9AE}" pid="4" name="KSOProductBuildV">
    <vt:lpwstr>2052-11.1.0.12598</vt:lpwstr>
  </property>
</Properties>
</file>