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<sst xmlns="http://schemas.openxmlformats.org/spreadsheetml/2006/main" count="208" uniqueCount="112">
  <si>
    <t>麻阳苗族自治县2022年公开招聘事业单位工作人员结构化面试、花灯戏剧团专业技能测试
综合成绩公示</t>
  </si>
  <si>
    <t xml:space="preserve">  姓名</t>
  </si>
  <si>
    <t>准考证号</t>
  </si>
  <si>
    <t>报考单位</t>
  </si>
  <si>
    <t>报考岗位</t>
  </si>
  <si>
    <t>笔试成绩</t>
  </si>
  <si>
    <t>笔试成绩折分</t>
  </si>
  <si>
    <t>面试、专业技能测试、实际技能操作测试成绩</t>
  </si>
  <si>
    <t>面试、专业技能测试、实际技能操作测试成绩折分</t>
  </si>
  <si>
    <t>综合成绩</t>
  </si>
  <si>
    <t>排名</t>
  </si>
  <si>
    <t>备注</t>
  </si>
  <si>
    <t>莫颖</t>
  </si>
  <si>
    <t>郭公坪镇人民政府农业综合服务中心</t>
  </si>
  <si>
    <t>工作人员</t>
  </si>
  <si>
    <t>滕佼邑</t>
  </si>
  <si>
    <t>麻阳产业开发区管理委员会</t>
  </si>
  <si>
    <t>田羿</t>
  </si>
  <si>
    <t>农民素质教育中心</t>
  </si>
  <si>
    <t>姜美岚</t>
  </si>
  <si>
    <t>农业农村局土壤肥料工作站</t>
  </si>
  <si>
    <t>田佳</t>
  </si>
  <si>
    <t>滕代远故居事务中心</t>
  </si>
  <si>
    <t>讲解员</t>
  </si>
  <si>
    <t>王娇</t>
  </si>
  <si>
    <t>县公路建设养护中心农村公路养护站</t>
  </si>
  <si>
    <t>财务人员</t>
  </si>
  <si>
    <t>黄鹏辉</t>
  </si>
  <si>
    <t>邓林森</t>
  </si>
  <si>
    <t>刘坤海</t>
  </si>
  <si>
    <t>阮豪</t>
  </si>
  <si>
    <t>县交通建设质量安全监督站</t>
  </si>
  <si>
    <t>骆娟</t>
  </si>
  <si>
    <t>县林业局文明山森林公园管理所</t>
  </si>
  <si>
    <t>龚琪静</t>
  </si>
  <si>
    <t>县民政局殡葬事务管理所</t>
  </si>
  <si>
    <t>宗林</t>
  </si>
  <si>
    <t>范敏婕</t>
  </si>
  <si>
    <t>县农业农村局经济作物工作站</t>
  </si>
  <si>
    <t>77.6</t>
  </si>
  <si>
    <t>73.6</t>
  </si>
  <si>
    <t>陈鹏</t>
  </si>
  <si>
    <t>县人社局人力资源服务中心</t>
  </si>
  <si>
    <t>档案管理员</t>
  </si>
  <si>
    <t>76.1</t>
  </si>
  <si>
    <t>73</t>
  </si>
  <si>
    <t>周敏</t>
  </si>
  <si>
    <t>县人社局社会保障信息服务中心</t>
  </si>
  <si>
    <t>网络信息员</t>
  </si>
  <si>
    <t>74.92</t>
  </si>
  <si>
    <t>76.12</t>
  </si>
  <si>
    <t>聂冬灵</t>
  </si>
  <si>
    <t>县审计局乡镇审计中心</t>
  </si>
  <si>
    <t>工作人员（二）</t>
  </si>
  <si>
    <t>74.2</t>
  </si>
  <si>
    <t>76.9</t>
  </si>
  <si>
    <t>舒小亚</t>
  </si>
  <si>
    <t>工作人员（一）</t>
  </si>
  <si>
    <t>75.08</t>
  </si>
  <si>
    <t>73.4</t>
  </si>
  <si>
    <t>杨景帅</t>
  </si>
  <si>
    <t>县市政路灯管理所</t>
  </si>
  <si>
    <t>工作人员（党务工作）</t>
  </si>
  <si>
    <t>75</t>
  </si>
  <si>
    <t>面试
违纪</t>
  </si>
  <si>
    <t>高婷</t>
  </si>
  <si>
    <t>县司法公证处</t>
  </si>
  <si>
    <t>78.86</t>
  </si>
  <si>
    <t>74.6</t>
  </si>
  <si>
    <t>周泓佑</t>
  </si>
  <si>
    <t>县司法局社区矫正中心</t>
  </si>
  <si>
    <t>74.1</t>
  </si>
  <si>
    <t>71.56</t>
  </si>
  <si>
    <t>刘明慧</t>
  </si>
  <si>
    <t>县统计局城镇经济调查队、农村经济调查队</t>
  </si>
  <si>
    <t>73.8</t>
  </si>
  <si>
    <t>69.24</t>
  </si>
  <si>
    <t>黄未</t>
  </si>
  <si>
    <t>县图书馆</t>
  </si>
  <si>
    <t>72.1</t>
  </si>
  <si>
    <t>石俊松</t>
  </si>
  <si>
    <t>县文化馆</t>
  </si>
  <si>
    <t>75.14</t>
  </si>
  <si>
    <t>74.8</t>
  </si>
  <si>
    <t>左思</t>
  </si>
  <si>
    <t>县文化旅游广电体育局全民健身服务中心</t>
  </si>
  <si>
    <t>74.3</t>
  </si>
  <si>
    <t>78</t>
  </si>
  <si>
    <t>杜祚雄</t>
  </si>
  <si>
    <t>县园林绿化所</t>
  </si>
  <si>
    <t>73.5</t>
  </si>
  <si>
    <t>77.22</t>
  </si>
  <si>
    <t>莫慧琳</t>
  </si>
  <si>
    <t>尧市镇人民政府政务服务中心</t>
  </si>
  <si>
    <t>72.64</t>
  </si>
  <si>
    <t>张淋</t>
  </si>
  <si>
    <t>县花灯戏剧团</t>
  </si>
  <si>
    <t>戏曲演员</t>
  </si>
  <si>
    <t>80.33</t>
  </si>
  <si>
    <t>67.67</t>
  </si>
  <si>
    <t>莫瑶瑶</t>
  </si>
  <si>
    <t>演员</t>
  </si>
  <si>
    <t>91</t>
  </si>
  <si>
    <t>81.33</t>
  </si>
  <si>
    <t>79.33</t>
  </si>
  <si>
    <t>73.33</t>
  </si>
  <si>
    <t>65.33</t>
  </si>
  <si>
    <t>51</t>
  </si>
  <si>
    <t>0</t>
  </si>
  <si>
    <t>结构化面试岗位综合成绩=笔试折分（笔试成绩×60%）+结构化面试成绩折分（结构化面试×40%）；花灯戏剧团岗位综合成绩=笔试折分（笔试成绩×30%）+专业技能测试折分（专业技能测试成绩×70%）。公示期2022年10月12日至10月21日，如有异议，请在公示期内向县人社局事业单位管理股反映，联系电话：0745-5824401；监督电话：0745-5822151（县纪委监委）。</t>
  </si>
  <si>
    <t xml:space="preserve">麻阳苗族自治县人力资源和社会保障局 </t>
  </si>
  <si>
    <t xml:space="preserve">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</si>
</sst>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_);[Red]\(0.00\)"/>
    <numFmt numFmtId="179" formatCode="0_);[Red]\(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color indexed="8"/>
      <name val="黑体"/>
      <family val="3"/>
    </font>
    <font>
      <b/>
      <sz val="20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8"/>
      <color rgb="FF000000"/>
      <name val="黑体"/>
      <family val="3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7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9" fontId="49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31" fontId="0" fillId="0" borderId="0" xfId="0" applyNumberForma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7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10.25390625" style="0" customWidth="1"/>
    <col min="2" max="2" width="13.375" style="0" customWidth="1"/>
    <col min="3" max="3" width="26.125" style="0" customWidth="1"/>
    <col min="4" max="4" width="15.75390625" style="0" customWidth="1"/>
    <col min="6" max="6" width="10.25390625" style="2" customWidth="1"/>
    <col min="7" max="7" width="10.25390625" style="0" customWidth="1"/>
    <col min="8" max="9" width="10.375" style="2" customWidth="1"/>
    <col min="10" max="10" width="7.875" style="3" customWidth="1"/>
    <col min="11" max="11" width="7.50390625" style="0" customWidth="1"/>
    <col min="12" max="12" width="8.75390625" style="0" customWidth="1"/>
    <col min="13" max="13" width="9.00390625" style="0" hidden="1" customWidth="1"/>
    <col min="14" max="14" width="0.12890625" style="0" customWidth="1"/>
  </cols>
  <sheetData>
    <row r="1" spans="1:10" ht="48" customHeight="1">
      <c r="A1" s="4" t="s">
        <v>0</v>
      </c>
      <c r="B1" s="5"/>
      <c r="C1" s="5"/>
      <c r="D1" s="5"/>
      <c r="E1" s="5"/>
      <c r="F1" s="6"/>
      <c r="G1" s="5"/>
      <c r="H1" s="6"/>
      <c r="I1" s="6"/>
      <c r="J1" s="20"/>
    </row>
    <row r="2" spans="1:11" ht="8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21" t="s">
        <v>10</v>
      </c>
      <c r="K2" s="22" t="s">
        <v>11</v>
      </c>
    </row>
    <row r="3" spans="1:11" ht="30.75" customHeight="1">
      <c r="A3" s="10" t="s">
        <v>12</v>
      </c>
      <c r="B3" s="11">
        <v>20022013825</v>
      </c>
      <c r="C3" s="10" t="s">
        <v>13</v>
      </c>
      <c r="D3" s="10" t="s">
        <v>14</v>
      </c>
      <c r="E3" s="12">
        <v>73.56</v>
      </c>
      <c r="F3" s="13">
        <f>E3*60%</f>
        <v>44.136</v>
      </c>
      <c r="G3" s="14">
        <v>79.16</v>
      </c>
      <c r="H3" s="13">
        <f>G3*40%</f>
        <v>31.664</v>
      </c>
      <c r="I3" s="13">
        <f>F3+H3</f>
        <v>75.80000000000001</v>
      </c>
      <c r="J3" s="23">
        <v>1</v>
      </c>
      <c r="K3" s="24"/>
    </row>
    <row r="4" spans="1:11" ht="30" customHeight="1">
      <c r="A4" s="10"/>
      <c r="B4" s="11">
        <v>20022013819</v>
      </c>
      <c r="C4" s="10" t="s">
        <v>13</v>
      </c>
      <c r="D4" s="10" t="s">
        <v>14</v>
      </c>
      <c r="E4" s="12">
        <v>69.92</v>
      </c>
      <c r="F4" s="13">
        <f aca="true" t="shared" si="0" ref="F3:F7">E4*60%</f>
        <v>41.952</v>
      </c>
      <c r="G4" s="14">
        <v>66.84</v>
      </c>
      <c r="H4" s="13">
        <f aca="true" t="shared" si="1" ref="H3:H7">G4*40%</f>
        <v>26.736000000000004</v>
      </c>
      <c r="I4" s="13">
        <f aca="true" t="shared" si="2" ref="I3:I7">F4+H4</f>
        <v>68.688</v>
      </c>
      <c r="J4" s="23">
        <v>2</v>
      </c>
      <c r="K4" s="24"/>
    </row>
    <row r="5" spans="1:11" ht="27" customHeight="1">
      <c r="A5" s="10"/>
      <c r="B5" s="11"/>
      <c r="C5" s="10"/>
      <c r="D5" s="10"/>
      <c r="E5" s="12"/>
      <c r="F5" s="13"/>
      <c r="G5" s="14"/>
      <c r="H5" s="13"/>
      <c r="I5" s="13"/>
      <c r="J5" s="23"/>
      <c r="K5" s="24"/>
    </row>
    <row r="6" spans="1:11" ht="27" customHeight="1">
      <c r="A6" s="10" t="s">
        <v>15</v>
      </c>
      <c r="B6" s="11">
        <v>20022013612</v>
      </c>
      <c r="C6" s="10" t="s">
        <v>16</v>
      </c>
      <c r="D6" s="10" t="s">
        <v>14</v>
      </c>
      <c r="E6" s="12">
        <v>78.1</v>
      </c>
      <c r="F6" s="13">
        <f t="shared" si="0"/>
        <v>46.85999999999999</v>
      </c>
      <c r="G6" s="14">
        <v>75.56</v>
      </c>
      <c r="H6" s="13">
        <f t="shared" si="1"/>
        <v>30.224000000000004</v>
      </c>
      <c r="I6" s="13">
        <f t="shared" si="2"/>
        <v>77.084</v>
      </c>
      <c r="J6" s="23">
        <v>1</v>
      </c>
      <c r="K6" s="24"/>
    </row>
    <row r="7" spans="1:11" ht="27" customHeight="1">
      <c r="A7" s="10"/>
      <c r="B7" s="11">
        <v>20022013703</v>
      </c>
      <c r="C7" s="10" t="s">
        <v>16</v>
      </c>
      <c r="D7" s="10" t="s">
        <v>14</v>
      </c>
      <c r="E7" s="12">
        <v>78.42</v>
      </c>
      <c r="F7" s="13">
        <f t="shared" si="0"/>
        <v>47.052</v>
      </c>
      <c r="G7" s="14">
        <v>73.76</v>
      </c>
      <c r="H7" s="13">
        <f t="shared" si="1"/>
        <v>29.504000000000005</v>
      </c>
      <c r="I7" s="13">
        <f t="shared" si="2"/>
        <v>76.55600000000001</v>
      </c>
      <c r="J7" s="23">
        <v>2</v>
      </c>
      <c r="K7" s="24"/>
    </row>
    <row r="8" spans="1:11" ht="27" customHeight="1">
      <c r="A8" s="10"/>
      <c r="B8" s="11"/>
      <c r="C8" s="10"/>
      <c r="D8" s="10"/>
      <c r="E8" s="12"/>
      <c r="F8" s="13"/>
      <c r="G8" s="14"/>
      <c r="H8" s="13"/>
      <c r="I8" s="13"/>
      <c r="J8" s="23"/>
      <c r="K8" s="24"/>
    </row>
    <row r="9" spans="1:11" ht="27" customHeight="1">
      <c r="A9" s="10" t="s">
        <v>17</v>
      </c>
      <c r="B9" s="11">
        <v>20022010602</v>
      </c>
      <c r="C9" s="10" t="s">
        <v>18</v>
      </c>
      <c r="D9" s="10" t="s">
        <v>14</v>
      </c>
      <c r="E9" s="12">
        <v>77.78</v>
      </c>
      <c r="F9" s="13">
        <f>E9*60%</f>
        <v>46.668</v>
      </c>
      <c r="G9" s="14">
        <v>76.2</v>
      </c>
      <c r="H9" s="13">
        <f>G9*40%</f>
        <v>30.480000000000004</v>
      </c>
      <c r="I9" s="13">
        <f>F9+H9</f>
        <v>77.148</v>
      </c>
      <c r="J9" s="23">
        <v>1</v>
      </c>
      <c r="K9" s="24"/>
    </row>
    <row r="10" spans="1:11" ht="27" customHeight="1">
      <c r="A10" s="10"/>
      <c r="B10" s="11">
        <v>20022010116</v>
      </c>
      <c r="C10" s="10" t="s">
        <v>18</v>
      </c>
      <c r="D10" s="10" t="s">
        <v>14</v>
      </c>
      <c r="E10" s="12">
        <v>76.83</v>
      </c>
      <c r="F10" s="13">
        <f aca="true" t="shared" si="3" ref="F10:F16">E10*60%</f>
        <v>46.098</v>
      </c>
      <c r="G10" s="14">
        <v>76.2</v>
      </c>
      <c r="H10" s="13">
        <f aca="true" t="shared" si="4" ref="H10:H16">G10*40%</f>
        <v>30.480000000000004</v>
      </c>
      <c r="I10" s="13">
        <f aca="true" t="shared" si="5" ref="I10:I16">F10+H10</f>
        <v>76.578</v>
      </c>
      <c r="J10" s="23">
        <v>2</v>
      </c>
      <c r="K10" s="24"/>
    </row>
    <row r="11" spans="1:11" ht="27" customHeight="1">
      <c r="A11" s="10"/>
      <c r="B11" s="11"/>
      <c r="C11" s="10"/>
      <c r="D11" s="15"/>
      <c r="E11" s="12"/>
      <c r="F11" s="13"/>
      <c r="G11" s="14"/>
      <c r="H11" s="13"/>
      <c r="I11" s="13"/>
      <c r="J11" s="23"/>
      <c r="K11" s="24"/>
    </row>
    <row r="12" spans="1:11" ht="27" customHeight="1">
      <c r="A12" s="10" t="s">
        <v>19</v>
      </c>
      <c r="B12" s="11">
        <v>20022010102</v>
      </c>
      <c r="C12" s="10" t="s">
        <v>20</v>
      </c>
      <c r="D12" s="15" t="s">
        <v>14</v>
      </c>
      <c r="E12" s="12">
        <v>80.8</v>
      </c>
      <c r="F12" s="13">
        <f t="shared" si="3"/>
        <v>48.48</v>
      </c>
      <c r="G12" s="14">
        <v>74.4</v>
      </c>
      <c r="H12" s="13">
        <f t="shared" si="4"/>
        <v>29.760000000000005</v>
      </c>
      <c r="I12" s="13">
        <f t="shared" si="5"/>
        <v>78.24000000000001</v>
      </c>
      <c r="J12" s="23">
        <v>1</v>
      </c>
      <c r="K12" s="24"/>
    </row>
    <row r="13" spans="1:11" ht="27" customHeight="1">
      <c r="A13" s="10"/>
      <c r="B13" s="11">
        <v>20022010107</v>
      </c>
      <c r="C13" s="10" t="s">
        <v>20</v>
      </c>
      <c r="D13" s="15" t="s">
        <v>14</v>
      </c>
      <c r="E13" s="12">
        <v>76.28</v>
      </c>
      <c r="F13" s="13">
        <f t="shared" si="3"/>
        <v>45.768</v>
      </c>
      <c r="G13" s="14">
        <v>75.3</v>
      </c>
      <c r="H13" s="13">
        <f t="shared" si="4"/>
        <v>30.12</v>
      </c>
      <c r="I13" s="13">
        <f t="shared" si="5"/>
        <v>75.888</v>
      </c>
      <c r="J13" s="23">
        <v>2</v>
      </c>
      <c r="K13" s="24"/>
    </row>
    <row r="14" spans="1:11" ht="27" customHeight="1">
      <c r="A14" s="10"/>
      <c r="B14" s="11"/>
      <c r="C14" s="10"/>
      <c r="D14" s="10"/>
      <c r="E14" s="12"/>
      <c r="F14" s="13"/>
      <c r="G14" s="14"/>
      <c r="H14" s="13"/>
      <c r="I14" s="13"/>
      <c r="J14" s="23"/>
      <c r="K14" s="24"/>
    </row>
    <row r="15" spans="1:11" ht="27" customHeight="1">
      <c r="A15" s="10" t="s">
        <v>21</v>
      </c>
      <c r="B15" s="11">
        <v>20022012316</v>
      </c>
      <c r="C15" s="10" t="s">
        <v>22</v>
      </c>
      <c r="D15" s="10" t="s">
        <v>23</v>
      </c>
      <c r="E15" s="12">
        <v>73.92</v>
      </c>
      <c r="F15" s="13">
        <f t="shared" si="3"/>
        <v>44.352</v>
      </c>
      <c r="G15" s="14">
        <v>75.7</v>
      </c>
      <c r="H15" s="13">
        <f t="shared" si="4"/>
        <v>30.28</v>
      </c>
      <c r="I15" s="13">
        <f t="shared" si="5"/>
        <v>74.632</v>
      </c>
      <c r="J15" s="23">
        <v>1</v>
      </c>
      <c r="K15" s="24"/>
    </row>
    <row r="16" spans="1:11" ht="27" customHeight="1">
      <c r="A16" s="10"/>
      <c r="B16" s="11">
        <v>20022012315</v>
      </c>
      <c r="C16" s="10" t="s">
        <v>22</v>
      </c>
      <c r="D16" s="10" t="s">
        <v>23</v>
      </c>
      <c r="E16" s="12">
        <v>76.42</v>
      </c>
      <c r="F16" s="13">
        <f t="shared" si="3"/>
        <v>45.852</v>
      </c>
      <c r="G16" s="14">
        <v>71.9</v>
      </c>
      <c r="H16" s="13">
        <f t="shared" si="4"/>
        <v>28.760000000000005</v>
      </c>
      <c r="I16" s="13">
        <f t="shared" si="5"/>
        <v>74.612</v>
      </c>
      <c r="J16" s="23">
        <v>2</v>
      </c>
      <c r="K16" s="24"/>
    </row>
    <row r="17" spans="1:11" ht="27" customHeight="1">
      <c r="A17" s="10"/>
      <c r="B17" s="11"/>
      <c r="C17" s="10"/>
      <c r="D17" s="10"/>
      <c r="E17" s="12"/>
      <c r="F17" s="13"/>
      <c r="G17" s="14"/>
      <c r="H17" s="13"/>
      <c r="I17" s="13"/>
      <c r="J17" s="23"/>
      <c r="K17" s="24"/>
    </row>
    <row r="18" spans="1:11" ht="27" customHeight="1">
      <c r="A18" s="10" t="s">
        <v>24</v>
      </c>
      <c r="B18" s="11">
        <v>20022014209</v>
      </c>
      <c r="C18" s="10" t="s">
        <v>25</v>
      </c>
      <c r="D18" s="10" t="s">
        <v>26</v>
      </c>
      <c r="E18" s="12">
        <v>74.57</v>
      </c>
      <c r="F18" s="13">
        <f>E18*60%</f>
        <v>44.742</v>
      </c>
      <c r="G18" s="14">
        <v>71.8</v>
      </c>
      <c r="H18" s="13">
        <f>G18*40%</f>
        <v>28.72</v>
      </c>
      <c r="I18" s="13">
        <f>F18+H18</f>
        <v>73.46199999999999</v>
      </c>
      <c r="J18" s="23">
        <v>1</v>
      </c>
      <c r="K18" s="24"/>
    </row>
    <row r="19" spans="1:11" ht="27" customHeight="1">
      <c r="A19" s="10"/>
      <c r="B19" s="11">
        <v>20022014204</v>
      </c>
      <c r="C19" s="10" t="s">
        <v>25</v>
      </c>
      <c r="D19" s="10" t="s">
        <v>26</v>
      </c>
      <c r="E19" s="12">
        <v>71.76</v>
      </c>
      <c r="F19" s="13">
        <f>E19*60%</f>
        <v>43.056000000000004</v>
      </c>
      <c r="G19" s="14">
        <v>72.74</v>
      </c>
      <c r="H19" s="13">
        <f>G19*40%</f>
        <v>29.096</v>
      </c>
      <c r="I19" s="13">
        <f>F19+H19</f>
        <v>72.152</v>
      </c>
      <c r="J19" s="23">
        <v>2</v>
      </c>
      <c r="K19" s="24"/>
    </row>
    <row r="20" spans="1:11" ht="27" customHeight="1">
      <c r="A20" s="10"/>
      <c r="B20" s="11"/>
      <c r="C20" s="10"/>
      <c r="D20" s="10"/>
      <c r="E20" s="12"/>
      <c r="F20" s="13"/>
      <c r="G20" s="14"/>
      <c r="H20" s="13"/>
      <c r="I20" s="13"/>
      <c r="J20" s="23"/>
      <c r="K20" s="24"/>
    </row>
    <row r="21" spans="1:11" ht="27" customHeight="1">
      <c r="A21" s="10" t="s">
        <v>27</v>
      </c>
      <c r="B21" s="11">
        <v>20022012508</v>
      </c>
      <c r="C21" s="10" t="s">
        <v>25</v>
      </c>
      <c r="D21" s="10" t="s">
        <v>14</v>
      </c>
      <c r="E21" s="12">
        <v>78.2</v>
      </c>
      <c r="F21" s="13">
        <f>E21*60%</f>
        <v>46.92</v>
      </c>
      <c r="G21" s="14">
        <v>73.3</v>
      </c>
      <c r="H21" s="13">
        <f>G21*40%</f>
        <v>29.32</v>
      </c>
      <c r="I21" s="13">
        <f>F21+H21</f>
        <v>76.24000000000001</v>
      </c>
      <c r="J21" s="23">
        <v>1</v>
      </c>
      <c r="K21" s="24"/>
    </row>
    <row r="22" spans="1:11" ht="27" customHeight="1">
      <c r="A22" s="10" t="s">
        <v>28</v>
      </c>
      <c r="B22" s="11">
        <v>20022012514</v>
      </c>
      <c r="C22" s="10" t="s">
        <v>25</v>
      </c>
      <c r="D22" s="10" t="s">
        <v>14</v>
      </c>
      <c r="E22" s="12">
        <v>71.98</v>
      </c>
      <c r="F22" s="13">
        <f>E22*60%</f>
        <v>43.188</v>
      </c>
      <c r="G22" s="14">
        <v>77.5</v>
      </c>
      <c r="H22" s="13">
        <f>G22*40%</f>
        <v>31</v>
      </c>
      <c r="I22" s="13">
        <f>F22+H22</f>
        <v>74.188</v>
      </c>
      <c r="J22" s="23">
        <v>2</v>
      </c>
      <c r="K22" s="24"/>
    </row>
    <row r="23" spans="1:11" ht="27" customHeight="1">
      <c r="A23" s="10" t="s">
        <v>29</v>
      </c>
      <c r="B23" s="11">
        <v>20022012505</v>
      </c>
      <c r="C23" s="10" t="s">
        <v>25</v>
      </c>
      <c r="D23" s="10" t="s">
        <v>14</v>
      </c>
      <c r="E23" s="12">
        <v>71.53</v>
      </c>
      <c r="F23" s="13">
        <f aca="true" t="shared" si="6" ref="F23:F29">E23*60%</f>
        <v>42.918</v>
      </c>
      <c r="G23" s="14">
        <v>75.8</v>
      </c>
      <c r="H23" s="13">
        <f aca="true" t="shared" si="7" ref="H23:H29">G23*40%</f>
        <v>30.32</v>
      </c>
      <c r="I23" s="13">
        <f aca="true" t="shared" si="8" ref="I23:I29">F23+H23</f>
        <v>73.238</v>
      </c>
      <c r="J23" s="23">
        <v>3</v>
      </c>
      <c r="K23" s="24"/>
    </row>
    <row r="24" spans="1:11" ht="27" customHeight="1">
      <c r="A24" s="10"/>
      <c r="B24" s="11">
        <v>20022012525</v>
      </c>
      <c r="C24" s="10" t="s">
        <v>25</v>
      </c>
      <c r="D24" s="10" t="s">
        <v>14</v>
      </c>
      <c r="E24" s="12">
        <v>70.66</v>
      </c>
      <c r="F24" s="13">
        <f t="shared" si="6"/>
        <v>42.395999999999994</v>
      </c>
      <c r="G24" s="14">
        <v>76.76</v>
      </c>
      <c r="H24" s="13">
        <f t="shared" si="7"/>
        <v>30.704000000000004</v>
      </c>
      <c r="I24" s="13">
        <f t="shared" si="8"/>
        <v>73.1</v>
      </c>
      <c r="J24" s="23">
        <v>4</v>
      </c>
      <c r="K24" s="24"/>
    </row>
    <row r="25" spans="1:11" ht="27" customHeight="1">
      <c r="A25" s="10"/>
      <c r="B25" s="11">
        <v>20022012507</v>
      </c>
      <c r="C25" s="10" t="s">
        <v>25</v>
      </c>
      <c r="D25" s="10" t="s">
        <v>14</v>
      </c>
      <c r="E25" s="12">
        <v>68.08</v>
      </c>
      <c r="F25" s="13">
        <f t="shared" si="6"/>
        <v>40.848</v>
      </c>
      <c r="G25" s="14">
        <v>67.6</v>
      </c>
      <c r="H25" s="13">
        <f t="shared" si="7"/>
        <v>27.04</v>
      </c>
      <c r="I25" s="13">
        <f t="shared" si="8"/>
        <v>67.888</v>
      </c>
      <c r="J25" s="23">
        <v>5</v>
      </c>
      <c r="K25" s="24"/>
    </row>
    <row r="26" spans="1:11" ht="27" customHeight="1">
      <c r="A26" s="10"/>
      <c r="B26" s="11">
        <v>20022012602</v>
      </c>
      <c r="C26" s="10" t="s">
        <v>25</v>
      </c>
      <c r="D26" s="10" t="s">
        <v>14</v>
      </c>
      <c r="E26" s="12">
        <v>66.56</v>
      </c>
      <c r="F26" s="13">
        <f t="shared" si="6"/>
        <v>39.936</v>
      </c>
      <c r="G26" s="14">
        <v>68.96</v>
      </c>
      <c r="H26" s="13">
        <f t="shared" si="7"/>
        <v>27.584</v>
      </c>
      <c r="I26" s="13">
        <f t="shared" si="8"/>
        <v>67.52</v>
      </c>
      <c r="J26" s="23">
        <v>6</v>
      </c>
      <c r="K26" s="24"/>
    </row>
    <row r="27" spans="1:11" ht="27" customHeight="1">
      <c r="A27" s="10"/>
      <c r="B27" s="11"/>
      <c r="C27" s="10"/>
      <c r="D27" s="10"/>
      <c r="E27" s="12"/>
      <c r="F27" s="13"/>
      <c r="G27" s="14"/>
      <c r="H27" s="13"/>
      <c r="I27" s="13"/>
      <c r="J27" s="23"/>
      <c r="K27" s="24"/>
    </row>
    <row r="28" spans="1:11" ht="27" customHeight="1">
      <c r="A28" s="10" t="s">
        <v>30</v>
      </c>
      <c r="B28" s="11">
        <v>20022012618</v>
      </c>
      <c r="C28" s="10" t="s">
        <v>31</v>
      </c>
      <c r="D28" s="10" t="s">
        <v>14</v>
      </c>
      <c r="E28" s="12">
        <v>72.68</v>
      </c>
      <c r="F28" s="13">
        <f t="shared" si="6"/>
        <v>43.608000000000004</v>
      </c>
      <c r="G28" s="14">
        <v>74.56</v>
      </c>
      <c r="H28" s="13">
        <f t="shared" si="7"/>
        <v>29.824</v>
      </c>
      <c r="I28" s="13">
        <f t="shared" si="8"/>
        <v>73.432</v>
      </c>
      <c r="J28" s="23">
        <v>1</v>
      </c>
      <c r="K28" s="24"/>
    </row>
    <row r="29" spans="1:11" ht="27" customHeight="1">
      <c r="A29" s="10"/>
      <c r="B29" s="11">
        <v>20022012611</v>
      </c>
      <c r="C29" s="10" t="s">
        <v>31</v>
      </c>
      <c r="D29" s="10" t="s">
        <v>14</v>
      </c>
      <c r="E29" s="12">
        <v>73.17</v>
      </c>
      <c r="F29" s="13">
        <f t="shared" si="6"/>
        <v>43.902</v>
      </c>
      <c r="G29" s="14">
        <v>70.1</v>
      </c>
      <c r="H29" s="13">
        <f t="shared" si="7"/>
        <v>28.04</v>
      </c>
      <c r="I29" s="13">
        <f t="shared" si="8"/>
        <v>71.94200000000001</v>
      </c>
      <c r="J29" s="23">
        <v>2</v>
      </c>
      <c r="K29" s="24"/>
    </row>
    <row r="30" spans="1:11" ht="27" customHeight="1">
      <c r="A30" s="10"/>
      <c r="B30" s="11"/>
      <c r="C30" s="10"/>
      <c r="D30" s="10"/>
      <c r="E30" s="12"/>
      <c r="F30" s="13"/>
      <c r="G30" s="14"/>
      <c r="H30" s="13"/>
      <c r="I30" s="13"/>
      <c r="J30" s="23"/>
      <c r="K30" s="24"/>
    </row>
    <row r="31" spans="1:11" ht="27" customHeight="1">
      <c r="A31" s="10" t="s">
        <v>32</v>
      </c>
      <c r="B31" s="11">
        <v>20022014530</v>
      </c>
      <c r="C31" s="10" t="s">
        <v>33</v>
      </c>
      <c r="D31" s="10" t="s">
        <v>14</v>
      </c>
      <c r="E31" s="12">
        <v>65</v>
      </c>
      <c r="F31" s="13">
        <f>E31*60%</f>
        <v>39</v>
      </c>
      <c r="G31" s="14">
        <v>73.3</v>
      </c>
      <c r="H31" s="13">
        <f>G31*40%</f>
        <v>29.32</v>
      </c>
      <c r="I31" s="13">
        <f>F31+H31</f>
        <v>68.32</v>
      </c>
      <c r="J31" s="23">
        <v>1</v>
      </c>
      <c r="K31" s="24"/>
    </row>
    <row r="32" spans="1:11" ht="27" customHeight="1">
      <c r="A32" s="10"/>
      <c r="B32" s="11">
        <v>20022014526</v>
      </c>
      <c r="C32" s="10" t="s">
        <v>33</v>
      </c>
      <c r="D32" s="10" t="s">
        <v>14</v>
      </c>
      <c r="E32" s="12">
        <v>64.64</v>
      </c>
      <c r="F32" s="13">
        <f>E32*60%</f>
        <v>38.784</v>
      </c>
      <c r="G32" s="14">
        <v>66.4</v>
      </c>
      <c r="H32" s="13">
        <f>G32*40%</f>
        <v>26.560000000000002</v>
      </c>
      <c r="I32" s="13">
        <f>F32+H32</f>
        <v>65.344</v>
      </c>
      <c r="J32" s="23">
        <v>2</v>
      </c>
      <c r="K32" s="24"/>
    </row>
    <row r="33" spans="1:11" ht="27" customHeight="1">
      <c r="A33" s="10"/>
      <c r="B33" s="11"/>
      <c r="C33" s="10"/>
      <c r="D33" s="10"/>
      <c r="E33" s="12"/>
      <c r="F33" s="13"/>
      <c r="G33" s="14"/>
      <c r="H33" s="13"/>
      <c r="I33" s="13"/>
      <c r="J33" s="23"/>
      <c r="K33" s="24"/>
    </row>
    <row r="34" spans="1:11" ht="27" customHeight="1">
      <c r="A34" s="10" t="s">
        <v>34</v>
      </c>
      <c r="B34" s="11">
        <v>20022014122</v>
      </c>
      <c r="C34" s="10" t="s">
        <v>35</v>
      </c>
      <c r="D34" s="10" t="s">
        <v>26</v>
      </c>
      <c r="E34" s="12">
        <v>72.56</v>
      </c>
      <c r="F34" s="13">
        <f>E34*60%</f>
        <v>43.536</v>
      </c>
      <c r="G34" s="14">
        <v>74.22</v>
      </c>
      <c r="H34" s="13">
        <f>G34*40%</f>
        <v>29.688000000000002</v>
      </c>
      <c r="I34" s="13">
        <f>F34+H34</f>
        <v>73.224</v>
      </c>
      <c r="J34" s="23">
        <v>1</v>
      </c>
      <c r="K34" s="24"/>
    </row>
    <row r="35" spans="1:11" ht="27" customHeight="1">
      <c r="A35" s="10"/>
      <c r="B35" s="11">
        <v>20022014119</v>
      </c>
      <c r="C35" s="10" t="s">
        <v>35</v>
      </c>
      <c r="D35" s="10" t="s">
        <v>26</v>
      </c>
      <c r="E35" s="12">
        <v>69.47</v>
      </c>
      <c r="F35" s="13">
        <f>E35*60%</f>
        <v>41.681999999999995</v>
      </c>
      <c r="G35" s="14">
        <v>74.08</v>
      </c>
      <c r="H35" s="13">
        <f>G35*40%</f>
        <v>29.632</v>
      </c>
      <c r="I35" s="13">
        <f>F35+H35</f>
        <v>71.314</v>
      </c>
      <c r="J35" s="23">
        <v>2</v>
      </c>
      <c r="K35" s="24"/>
    </row>
    <row r="36" spans="1:11" ht="27" customHeight="1">
      <c r="A36" s="10"/>
      <c r="B36" s="11"/>
      <c r="C36" s="10"/>
      <c r="D36" s="10"/>
      <c r="E36" s="12"/>
      <c r="F36" s="13"/>
      <c r="G36" s="14"/>
      <c r="H36" s="13"/>
      <c r="I36" s="13"/>
      <c r="J36" s="23"/>
      <c r="K36" s="24"/>
    </row>
    <row r="37" spans="1:11" ht="27" customHeight="1">
      <c r="A37" s="10" t="s">
        <v>36</v>
      </c>
      <c r="B37" s="11">
        <v>20022012430</v>
      </c>
      <c r="C37" s="10" t="s">
        <v>35</v>
      </c>
      <c r="D37" s="10" t="s">
        <v>14</v>
      </c>
      <c r="E37" s="12">
        <v>75.86</v>
      </c>
      <c r="F37" s="13">
        <f>E37*60%</f>
        <v>45.516</v>
      </c>
      <c r="G37" s="14">
        <v>74.5</v>
      </c>
      <c r="H37" s="13">
        <f>G37*40%</f>
        <v>29.8</v>
      </c>
      <c r="I37" s="13">
        <f>F37+H37</f>
        <v>75.316</v>
      </c>
      <c r="J37" s="23">
        <v>1</v>
      </c>
      <c r="K37" s="24"/>
    </row>
    <row r="38" spans="1:11" ht="27" customHeight="1">
      <c r="A38" s="10"/>
      <c r="B38" s="11">
        <v>20022012429</v>
      </c>
      <c r="C38" s="10" t="s">
        <v>35</v>
      </c>
      <c r="D38" s="10" t="s">
        <v>14</v>
      </c>
      <c r="E38" s="12">
        <v>72.53</v>
      </c>
      <c r="F38" s="13">
        <f>E38*60%</f>
        <v>43.518</v>
      </c>
      <c r="G38" s="14">
        <v>33</v>
      </c>
      <c r="H38" s="13">
        <f>G38*40%</f>
        <v>13.200000000000001</v>
      </c>
      <c r="I38" s="13">
        <f>F38+H38</f>
        <v>56.718</v>
      </c>
      <c r="J38" s="23">
        <v>2</v>
      </c>
      <c r="K38" s="24"/>
    </row>
    <row r="39" spans="1:11" ht="27" customHeight="1">
      <c r="A39" s="10"/>
      <c r="B39" s="11"/>
      <c r="C39" s="10"/>
      <c r="D39" s="10"/>
      <c r="E39" s="12"/>
      <c r="F39" s="13"/>
      <c r="G39" s="14"/>
      <c r="H39" s="13"/>
      <c r="I39" s="13"/>
      <c r="J39" s="23"/>
      <c r="K39" s="24"/>
    </row>
    <row r="40" spans="1:11" ht="27" customHeight="1">
      <c r="A40" s="10" t="s">
        <v>37</v>
      </c>
      <c r="B40" s="11">
        <v>20022013921</v>
      </c>
      <c r="C40" s="10" t="s">
        <v>38</v>
      </c>
      <c r="D40" s="10" t="s">
        <v>26</v>
      </c>
      <c r="E40" s="12">
        <v>73.4</v>
      </c>
      <c r="F40" s="13">
        <f>E40*60%</f>
        <v>44.04</v>
      </c>
      <c r="G40" s="14" t="s">
        <v>39</v>
      </c>
      <c r="H40" s="13">
        <f>G40*40%</f>
        <v>31.04</v>
      </c>
      <c r="I40" s="13">
        <f>F40+H40</f>
        <v>75.08</v>
      </c>
      <c r="J40" s="23">
        <v>1</v>
      </c>
      <c r="K40" s="24"/>
    </row>
    <row r="41" spans="1:11" ht="27" customHeight="1">
      <c r="A41" s="10"/>
      <c r="B41" s="11">
        <v>20022013918</v>
      </c>
      <c r="C41" s="10" t="s">
        <v>38</v>
      </c>
      <c r="D41" s="10" t="s">
        <v>26</v>
      </c>
      <c r="E41" s="12">
        <v>72.45</v>
      </c>
      <c r="F41" s="13">
        <f>E41*60%</f>
        <v>43.47</v>
      </c>
      <c r="G41" s="14" t="s">
        <v>40</v>
      </c>
      <c r="H41" s="13">
        <f>G41*40%</f>
        <v>29.439999999999998</v>
      </c>
      <c r="I41" s="13">
        <f>F41+H41</f>
        <v>72.91</v>
      </c>
      <c r="J41" s="23">
        <v>2</v>
      </c>
      <c r="K41" s="24"/>
    </row>
    <row r="42" spans="1:11" ht="27" customHeight="1">
      <c r="A42" s="10"/>
      <c r="B42" s="11"/>
      <c r="C42" s="10"/>
      <c r="D42" s="10"/>
      <c r="E42" s="12"/>
      <c r="F42" s="13"/>
      <c r="G42" s="14"/>
      <c r="H42" s="13"/>
      <c r="I42" s="13"/>
      <c r="J42" s="23"/>
      <c r="K42" s="24"/>
    </row>
    <row r="43" spans="1:11" ht="27" customHeight="1">
      <c r="A43" s="10" t="s">
        <v>41</v>
      </c>
      <c r="B43" s="11">
        <v>20022011419</v>
      </c>
      <c r="C43" s="10" t="s">
        <v>42</v>
      </c>
      <c r="D43" s="10" t="s">
        <v>43</v>
      </c>
      <c r="E43" s="12">
        <v>80.6</v>
      </c>
      <c r="F43" s="13">
        <f>E43*60%</f>
        <v>48.35999999999999</v>
      </c>
      <c r="G43" s="14" t="s">
        <v>44</v>
      </c>
      <c r="H43" s="13">
        <f>G43*40%</f>
        <v>30.439999999999998</v>
      </c>
      <c r="I43" s="13">
        <f>F43+H43</f>
        <v>78.79999999999998</v>
      </c>
      <c r="J43" s="23">
        <v>1</v>
      </c>
      <c r="K43" s="24"/>
    </row>
    <row r="44" spans="1:11" ht="27" customHeight="1">
      <c r="A44" s="10"/>
      <c r="B44" s="11">
        <v>20022011428</v>
      </c>
      <c r="C44" s="10" t="s">
        <v>42</v>
      </c>
      <c r="D44" s="10" t="s">
        <v>43</v>
      </c>
      <c r="E44" s="12">
        <v>77.08</v>
      </c>
      <c r="F44" s="13">
        <f>E44*60%</f>
        <v>46.248</v>
      </c>
      <c r="G44" s="14" t="s">
        <v>45</v>
      </c>
      <c r="H44" s="13">
        <f>G44*40%</f>
        <v>29.200000000000003</v>
      </c>
      <c r="I44" s="13">
        <f>F44+H44</f>
        <v>75.44800000000001</v>
      </c>
      <c r="J44" s="23">
        <v>2</v>
      </c>
      <c r="K44" s="24"/>
    </row>
    <row r="45" spans="1:11" ht="27" customHeight="1">
      <c r="A45" s="10"/>
      <c r="B45" s="11"/>
      <c r="C45" s="10"/>
      <c r="D45" s="10"/>
      <c r="E45" s="12"/>
      <c r="F45" s="13"/>
      <c r="G45" s="14"/>
      <c r="H45" s="13"/>
      <c r="I45" s="13"/>
      <c r="J45" s="23"/>
      <c r="K45" s="24"/>
    </row>
    <row r="46" spans="1:11" ht="27" customHeight="1">
      <c r="A46" s="10" t="s">
        <v>46</v>
      </c>
      <c r="B46" s="11">
        <v>20022014418</v>
      </c>
      <c r="C46" s="10" t="s">
        <v>47</v>
      </c>
      <c r="D46" s="10" t="s">
        <v>48</v>
      </c>
      <c r="E46" s="12">
        <v>69.74</v>
      </c>
      <c r="F46" s="13">
        <f>E46*60%</f>
        <v>41.843999999999994</v>
      </c>
      <c r="G46" s="14" t="s">
        <v>49</v>
      </c>
      <c r="H46" s="13">
        <f>G46*40%</f>
        <v>29.968000000000004</v>
      </c>
      <c r="I46" s="13">
        <f>F46+H46</f>
        <v>71.812</v>
      </c>
      <c r="J46" s="23">
        <v>1</v>
      </c>
      <c r="K46" s="24"/>
    </row>
    <row r="47" spans="1:11" ht="27" customHeight="1">
      <c r="A47" s="10"/>
      <c r="B47" s="11">
        <v>20022014401</v>
      </c>
      <c r="C47" s="10" t="s">
        <v>47</v>
      </c>
      <c r="D47" s="10" t="s">
        <v>48</v>
      </c>
      <c r="E47" s="12">
        <v>66.93</v>
      </c>
      <c r="F47" s="13">
        <f>E47*60%</f>
        <v>40.158</v>
      </c>
      <c r="G47" s="14" t="s">
        <v>50</v>
      </c>
      <c r="H47" s="13">
        <f>G47*40%</f>
        <v>30.448000000000004</v>
      </c>
      <c r="I47" s="13">
        <f>F47+H47</f>
        <v>70.60600000000001</v>
      </c>
      <c r="J47" s="23">
        <v>2</v>
      </c>
      <c r="K47" s="24"/>
    </row>
    <row r="48" spans="1:11" ht="27" customHeight="1">
      <c r="A48" s="10"/>
      <c r="B48" s="11"/>
      <c r="C48" s="10"/>
      <c r="D48" s="10"/>
      <c r="E48" s="12"/>
      <c r="F48" s="13"/>
      <c r="G48" s="14"/>
      <c r="H48" s="13"/>
      <c r="I48" s="13"/>
      <c r="J48" s="23"/>
      <c r="K48" s="24"/>
    </row>
    <row r="49" spans="1:11" ht="27" customHeight="1">
      <c r="A49" s="10" t="s">
        <v>51</v>
      </c>
      <c r="B49" s="11">
        <v>20022014509</v>
      </c>
      <c r="C49" s="10" t="s">
        <v>52</v>
      </c>
      <c r="D49" s="10" t="s">
        <v>53</v>
      </c>
      <c r="E49" s="12">
        <v>66.03</v>
      </c>
      <c r="F49" s="13">
        <f>E49*60%</f>
        <v>39.618</v>
      </c>
      <c r="G49" s="14" t="s">
        <v>54</v>
      </c>
      <c r="H49" s="13">
        <f>G49*40%</f>
        <v>29.680000000000003</v>
      </c>
      <c r="I49" s="13">
        <f>F49+H49</f>
        <v>69.298</v>
      </c>
      <c r="J49" s="23">
        <v>1</v>
      </c>
      <c r="K49" s="24"/>
    </row>
    <row r="50" spans="1:11" ht="27" customHeight="1">
      <c r="A50" s="10"/>
      <c r="B50" s="11">
        <v>20022014503</v>
      </c>
      <c r="C50" s="10" t="s">
        <v>52</v>
      </c>
      <c r="D50" s="10" t="s">
        <v>53</v>
      </c>
      <c r="E50" s="12">
        <v>62.04</v>
      </c>
      <c r="F50" s="13">
        <f>E50*60%</f>
        <v>37.224</v>
      </c>
      <c r="G50" s="14" t="s">
        <v>55</v>
      </c>
      <c r="H50" s="13">
        <f>G50*40%</f>
        <v>30.760000000000005</v>
      </c>
      <c r="I50" s="13">
        <f>F50+H50</f>
        <v>67.98400000000001</v>
      </c>
      <c r="J50" s="23">
        <v>2</v>
      </c>
      <c r="K50" s="24"/>
    </row>
    <row r="51" spans="1:11" ht="27" customHeight="1">
      <c r="A51" s="10"/>
      <c r="B51" s="11"/>
      <c r="C51" s="10"/>
      <c r="D51" s="10"/>
      <c r="E51" s="12"/>
      <c r="F51" s="13"/>
      <c r="G51" s="14"/>
      <c r="H51" s="13"/>
      <c r="I51" s="13"/>
      <c r="J51" s="23"/>
      <c r="K51" s="24"/>
    </row>
    <row r="52" spans="1:11" ht="27" customHeight="1">
      <c r="A52" s="10" t="s">
        <v>56</v>
      </c>
      <c r="B52" s="11">
        <v>20022014001</v>
      </c>
      <c r="C52" s="10" t="s">
        <v>52</v>
      </c>
      <c r="D52" s="10" t="s">
        <v>57</v>
      </c>
      <c r="E52" s="12">
        <v>81.42</v>
      </c>
      <c r="F52" s="13">
        <f>E52*60%</f>
        <v>48.852</v>
      </c>
      <c r="G52" s="14" t="s">
        <v>58</v>
      </c>
      <c r="H52" s="13">
        <f>G52*40%</f>
        <v>30.032</v>
      </c>
      <c r="I52" s="13">
        <f>F52+H52</f>
        <v>78.884</v>
      </c>
      <c r="J52" s="23">
        <v>1</v>
      </c>
      <c r="K52" s="24"/>
    </row>
    <row r="53" spans="1:11" ht="27" customHeight="1">
      <c r="A53" s="10"/>
      <c r="B53" s="11">
        <v>20022014004</v>
      </c>
      <c r="C53" s="10" t="s">
        <v>52</v>
      </c>
      <c r="D53" s="10" t="s">
        <v>57</v>
      </c>
      <c r="E53" s="12">
        <v>77.43</v>
      </c>
      <c r="F53" s="13">
        <f aca="true" t="shared" si="9" ref="F53:F59">E53*60%</f>
        <v>46.458000000000006</v>
      </c>
      <c r="G53" s="14" t="s">
        <v>59</v>
      </c>
      <c r="H53" s="13">
        <f aca="true" t="shared" si="10" ref="H53:H59">G53*40%</f>
        <v>29.360000000000003</v>
      </c>
      <c r="I53" s="13">
        <f aca="true" t="shared" si="11" ref="I53:I59">F53+H53</f>
        <v>75.81800000000001</v>
      </c>
      <c r="J53" s="23">
        <v>2</v>
      </c>
      <c r="K53" s="24"/>
    </row>
    <row r="54" spans="1:11" ht="27" customHeight="1">
      <c r="A54" s="10"/>
      <c r="B54" s="11"/>
      <c r="C54" s="10"/>
      <c r="D54" s="10"/>
      <c r="E54" s="12"/>
      <c r="F54" s="13"/>
      <c r="G54" s="14"/>
      <c r="H54" s="13"/>
      <c r="I54" s="13"/>
      <c r="J54" s="23"/>
      <c r="K54" s="24"/>
    </row>
    <row r="55" spans="1:11" ht="27" customHeight="1">
      <c r="A55" s="10" t="s">
        <v>60</v>
      </c>
      <c r="B55" s="11">
        <v>20022012703</v>
      </c>
      <c r="C55" s="10" t="s">
        <v>61</v>
      </c>
      <c r="D55" s="10" t="s">
        <v>62</v>
      </c>
      <c r="E55" s="12">
        <v>78.74</v>
      </c>
      <c r="F55" s="13">
        <f t="shared" si="9"/>
        <v>47.24399999999999</v>
      </c>
      <c r="G55" s="14" t="s">
        <v>63</v>
      </c>
      <c r="H55" s="13">
        <f t="shared" si="10"/>
        <v>30</v>
      </c>
      <c r="I55" s="13">
        <f t="shared" si="11"/>
        <v>77.244</v>
      </c>
      <c r="J55" s="23">
        <v>1</v>
      </c>
      <c r="K55" s="24"/>
    </row>
    <row r="56" spans="1:11" s="1" customFormat="1" ht="27" customHeight="1">
      <c r="A56" s="16"/>
      <c r="B56" s="17">
        <v>20022012626</v>
      </c>
      <c r="C56" s="16" t="s">
        <v>61</v>
      </c>
      <c r="D56" s="16" t="s">
        <v>62</v>
      </c>
      <c r="E56" s="18">
        <v>74.55</v>
      </c>
      <c r="F56" s="13">
        <f t="shared" si="9"/>
        <v>44.73</v>
      </c>
      <c r="G56" s="19"/>
      <c r="H56" s="13"/>
      <c r="I56" s="13"/>
      <c r="J56" s="25"/>
      <c r="K56" s="26" t="s">
        <v>64</v>
      </c>
    </row>
    <row r="57" spans="1:11" ht="27" customHeight="1">
      <c r="A57" s="10"/>
      <c r="B57" s="11"/>
      <c r="C57" s="10"/>
      <c r="D57" s="10"/>
      <c r="E57" s="12"/>
      <c r="F57" s="13"/>
      <c r="G57" s="14"/>
      <c r="H57" s="13"/>
      <c r="I57" s="13"/>
      <c r="J57" s="23"/>
      <c r="K57" s="24"/>
    </row>
    <row r="58" spans="1:11" ht="27" customHeight="1">
      <c r="A58" s="10" t="s">
        <v>65</v>
      </c>
      <c r="B58" s="11">
        <v>20022013027</v>
      </c>
      <c r="C58" s="10" t="s">
        <v>66</v>
      </c>
      <c r="D58" s="10" t="s">
        <v>14</v>
      </c>
      <c r="E58" s="12">
        <v>72.76</v>
      </c>
      <c r="F58" s="13">
        <f t="shared" si="9"/>
        <v>43.656</v>
      </c>
      <c r="G58" s="14" t="s">
        <v>67</v>
      </c>
      <c r="H58" s="13">
        <f t="shared" si="10"/>
        <v>31.544</v>
      </c>
      <c r="I58" s="13">
        <f t="shared" si="11"/>
        <v>75.2</v>
      </c>
      <c r="J58" s="23">
        <v>1</v>
      </c>
      <c r="K58" s="24"/>
    </row>
    <row r="59" spans="1:11" ht="27" customHeight="1">
      <c r="A59" s="10"/>
      <c r="B59" s="11">
        <v>20022013020</v>
      </c>
      <c r="C59" s="10" t="s">
        <v>66</v>
      </c>
      <c r="D59" s="10" t="s">
        <v>14</v>
      </c>
      <c r="E59" s="12">
        <v>74.7</v>
      </c>
      <c r="F59" s="13">
        <f t="shared" si="9"/>
        <v>44.82</v>
      </c>
      <c r="G59" s="14" t="s">
        <v>68</v>
      </c>
      <c r="H59" s="13">
        <f t="shared" si="10"/>
        <v>29.84</v>
      </c>
      <c r="I59" s="13">
        <f t="shared" si="11"/>
        <v>74.66</v>
      </c>
      <c r="J59" s="23">
        <v>2</v>
      </c>
      <c r="K59" s="24"/>
    </row>
    <row r="60" spans="1:11" ht="27" customHeight="1">
      <c r="A60" s="10"/>
      <c r="B60" s="11"/>
      <c r="C60" s="10"/>
      <c r="D60" s="15"/>
      <c r="E60" s="12"/>
      <c r="F60" s="13"/>
      <c r="G60" s="14"/>
      <c r="H60" s="13"/>
      <c r="I60" s="13"/>
      <c r="J60" s="23"/>
      <c r="K60" s="24"/>
    </row>
    <row r="61" spans="1:11" ht="27" customHeight="1">
      <c r="A61" s="10" t="s">
        <v>69</v>
      </c>
      <c r="B61" s="11">
        <v>20022012901</v>
      </c>
      <c r="C61" s="10" t="s">
        <v>70</v>
      </c>
      <c r="D61" s="15" t="s">
        <v>14</v>
      </c>
      <c r="E61" s="12">
        <v>84.56</v>
      </c>
      <c r="F61" s="13">
        <f>E61*60%</f>
        <v>50.736</v>
      </c>
      <c r="G61" s="14" t="s">
        <v>71</v>
      </c>
      <c r="H61" s="13">
        <f>G61*40%</f>
        <v>29.64</v>
      </c>
      <c r="I61" s="13">
        <f>F61+H61</f>
        <v>80.376</v>
      </c>
      <c r="J61" s="23">
        <v>1</v>
      </c>
      <c r="K61" s="24"/>
    </row>
    <row r="62" spans="1:11" ht="27" customHeight="1">
      <c r="A62" s="10"/>
      <c r="B62" s="11">
        <v>20022012912</v>
      </c>
      <c r="C62" s="10" t="s">
        <v>70</v>
      </c>
      <c r="D62" s="15" t="s">
        <v>14</v>
      </c>
      <c r="E62" s="12">
        <v>79.17</v>
      </c>
      <c r="F62" s="13">
        <f>E62*60%</f>
        <v>47.502</v>
      </c>
      <c r="G62" s="14" t="s">
        <v>72</v>
      </c>
      <c r="H62" s="13">
        <f>G62*40%</f>
        <v>28.624000000000002</v>
      </c>
      <c r="I62" s="13">
        <f>F62+H62</f>
        <v>76.126</v>
      </c>
      <c r="J62" s="23">
        <v>2</v>
      </c>
      <c r="K62" s="24"/>
    </row>
    <row r="63" spans="1:11" ht="27" customHeight="1">
      <c r="A63" s="10"/>
      <c r="B63" s="11"/>
      <c r="C63" s="10"/>
      <c r="D63" s="10"/>
      <c r="E63" s="12"/>
      <c r="F63" s="13"/>
      <c r="G63" s="14"/>
      <c r="H63" s="13"/>
      <c r="I63" s="13"/>
      <c r="J63" s="23"/>
      <c r="K63" s="24"/>
    </row>
    <row r="64" spans="1:11" ht="27" customHeight="1">
      <c r="A64" s="10" t="s">
        <v>73</v>
      </c>
      <c r="B64" s="11">
        <v>20022012623</v>
      </c>
      <c r="C64" s="10" t="s">
        <v>74</v>
      </c>
      <c r="D64" s="10" t="s">
        <v>14</v>
      </c>
      <c r="E64" s="12">
        <v>69.94</v>
      </c>
      <c r="F64" s="13">
        <f>E64*60%</f>
        <v>41.964</v>
      </c>
      <c r="G64" s="14" t="s">
        <v>75</v>
      </c>
      <c r="H64" s="13">
        <f>G64*40%</f>
        <v>29.52</v>
      </c>
      <c r="I64" s="13">
        <f>F64+H64</f>
        <v>71.484</v>
      </c>
      <c r="J64" s="23">
        <v>1</v>
      </c>
      <c r="K64" s="24"/>
    </row>
    <row r="65" spans="1:11" ht="27" customHeight="1">
      <c r="A65" s="10"/>
      <c r="B65" s="11">
        <v>20022012621</v>
      </c>
      <c r="C65" s="10" t="s">
        <v>74</v>
      </c>
      <c r="D65" s="10" t="s">
        <v>14</v>
      </c>
      <c r="E65" s="12">
        <v>65.58</v>
      </c>
      <c r="F65" s="13">
        <f>E65*60%</f>
        <v>39.348</v>
      </c>
      <c r="G65" s="14" t="s">
        <v>76</v>
      </c>
      <c r="H65" s="13">
        <f>G65*40%</f>
        <v>27.695999999999998</v>
      </c>
      <c r="I65" s="13">
        <f>F65+H65</f>
        <v>67.044</v>
      </c>
      <c r="J65" s="23">
        <v>2</v>
      </c>
      <c r="K65" s="24"/>
    </row>
    <row r="66" spans="1:11" ht="27" customHeight="1">
      <c r="A66" s="10"/>
      <c r="B66" s="11"/>
      <c r="C66" s="10"/>
      <c r="D66" s="10"/>
      <c r="E66" s="12"/>
      <c r="F66" s="13"/>
      <c r="G66" s="14"/>
      <c r="H66" s="13"/>
      <c r="I66" s="13"/>
      <c r="J66" s="23"/>
      <c r="K66" s="24"/>
    </row>
    <row r="67" spans="1:11" ht="27" customHeight="1">
      <c r="A67" s="10" t="s">
        <v>77</v>
      </c>
      <c r="B67" s="11">
        <v>20022012403</v>
      </c>
      <c r="C67" s="10" t="s">
        <v>78</v>
      </c>
      <c r="D67" s="10" t="s">
        <v>14</v>
      </c>
      <c r="E67" s="12">
        <v>77.71</v>
      </c>
      <c r="F67" s="13">
        <f>E67*60%</f>
        <v>46.626</v>
      </c>
      <c r="G67" s="14" t="s">
        <v>54</v>
      </c>
      <c r="H67" s="13">
        <f>G67*40%</f>
        <v>29.680000000000003</v>
      </c>
      <c r="I67" s="13">
        <f>F67+H67</f>
        <v>76.306</v>
      </c>
      <c r="J67" s="23">
        <v>1</v>
      </c>
      <c r="K67" s="24"/>
    </row>
    <row r="68" spans="1:11" ht="27" customHeight="1">
      <c r="A68" s="10"/>
      <c r="B68" s="11">
        <v>20022012404</v>
      </c>
      <c r="C68" s="10" t="s">
        <v>78</v>
      </c>
      <c r="D68" s="10" t="s">
        <v>14</v>
      </c>
      <c r="E68" s="12">
        <v>72.32</v>
      </c>
      <c r="F68" s="13">
        <f>E68*60%</f>
        <v>43.391999999999996</v>
      </c>
      <c r="G68" s="14" t="s">
        <v>79</v>
      </c>
      <c r="H68" s="13">
        <f>G68*40%</f>
        <v>28.84</v>
      </c>
      <c r="I68" s="13">
        <f>F68+H68</f>
        <v>72.232</v>
      </c>
      <c r="J68" s="23">
        <v>2</v>
      </c>
      <c r="K68" s="24"/>
    </row>
    <row r="69" spans="1:11" ht="27" customHeight="1">
      <c r="A69" s="10"/>
      <c r="B69" s="11"/>
      <c r="C69" s="10"/>
      <c r="D69" s="10"/>
      <c r="E69" s="12"/>
      <c r="F69" s="13"/>
      <c r="G69" s="14"/>
      <c r="H69" s="13"/>
      <c r="I69" s="13"/>
      <c r="J69" s="23"/>
      <c r="K69" s="24"/>
    </row>
    <row r="70" spans="1:11" ht="27" customHeight="1">
      <c r="A70" s="10" t="s">
        <v>80</v>
      </c>
      <c r="B70" s="11">
        <v>20022014108</v>
      </c>
      <c r="C70" s="10" t="s">
        <v>81</v>
      </c>
      <c r="D70" s="10" t="s">
        <v>26</v>
      </c>
      <c r="E70" s="12">
        <v>80.87</v>
      </c>
      <c r="F70" s="13">
        <f>E70*60%</f>
        <v>48.522</v>
      </c>
      <c r="G70" s="14" t="s">
        <v>82</v>
      </c>
      <c r="H70" s="13">
        <f>G70*40%</f>
        <v>30.056</v>
      </c>
      <c r="I70" s="13">
        <f>F70+H70</f>
        <v>78.578</v>
      </c>
      <c r="J70" s="23">
        <v>1</v>
      </c>
      <c r="K70" s="24"/>
    </row>
    <row r="71" spans="1:11" ht="27" customHeight="1">
      <c r="A71" s="10"/>
      <c r="B71" s="11">
        <v>20022014017</v>
      </c>
      <c r="C71" s="10" t="s">
        <v>81</v>
      </c>
      <c r="D71" s="10" t="s">
        <v>26</v>
      </c>
      <c r="E71" s="12">
        <v>71.87</v>
      </c>
      <c r="F71" s="13">
        <f>E71*60%</f>
        <v>43.122</v>
      </c>
      <c r="G71" s="14" t="s">
        <v>83</v>
      </c>
      <c r="H71" s="13">
        <f>G71*40%</f>
        <v>29.92</v>
      </c>
      <c r="I71" s="13">
        <f>F71+H71</f>
        <v>73.042</v>
      </c>
      <c r="J71" s="23">
        <v>2</v>
      </c>
      <c r="K71" s="24"/>
    </row>
    <row r="72" spans="1:11" ht="27" customHeight="1">
      <c r="A72" s="10"/>
      <c r="B72" s="11"/>
      <c r="C72" s="10"/>
      <c r="D72" s="10"/>
      <c r="E72" s="12"/>
      <c r="F72" s="13"/>
      <c r="G72" s="14"/>
      <c r="H72" s="13"/>
      <c r="I72" s="13"/>
      <c r="J72" s="23"/>
      <c r="K72" s="24"/>
    </row>
    <row r="73" spans="1:11" ht="27" customHeight="1">
      <c r="A73" s="10" t="s">
        <v>84</v>
      </c>
      <c r="B73" s="11">
        <v>20022011922</v>
      </c>
      <c r="C73" s="10" t="s">
        <v>85</v>
      </c>
      <c r="D73" s="10" t="s">
        <v>14</v>
      </c>
      <c r="E73" s="12">
        <v>84.96</v>
      </c>
      <c r="F73" s="13">
        <f>E73*60%</f>
        <v>50.97599999999999</v>
      </c>
      <c r="G73" s="14" t="s">
        <v>86</v>
      </c>
      <c r="H73" s="13">
        <f>G73*40%</f>
        <v>29.72</v>
      </c>
      <c r="I73" s="13">
        <f>F73+H73</f>
        <v>80.696</v>
      </c>
      <c r="J73" s="23">
        <v>1</v>
      </c>
      <c r="K73" s="24"/>
    </row>
    <row r="74" spans="1:11" ht="27" customHeight="1">
      <c r="A74" s="10"/>
      <c r="B74" s="11">
        <v>20022011712</v>
      </c>
      <c r="C74" s="10" t="s">
        <v>85</v>
      </c>
      <c r="D74" s="10" t="s">
        <v>14</v>
      </c>
      <c r="E74" s="12">
        <v>82.31</v>
      </c>
      <c r="F74" s="13">
        <f>E74*60%</f>
        <v>49.386</v>
      </c>
      <c r="G74" s="14" t="s">
        <v>87</v>
      </c>
      <c r="H74" s="13">
        <f>G74*40%</f>
        <v>31.200000000000003</v>
      </c>
      <c r="I74" s="13">
        <f>F74+H74</f>
        <v>80.58600000000001</v>
      </c>
      <c r="J74" s="23">
        <v>2</v>
      </c>
      <c r="K74" s="24"/>
    </row>
    <row r="75" spans="1:11" ht="27" customHeight="1">
      <c r="A75" s="10"/>
      <c r="B75" s="11"/>
      <c r="C75" s="10"/>
      <c r="D75" s="10"/>
      <c r="E75" s="12"/>
      <c r="F75" s="13"/>
      <c r="G75" s="14"/>
      <c r="H75" s="13"/>
      <c r="I75" s="13"/>
      <c r="J75" s="23"/>
      <c r="K75" s="24"/>
    </row>
    <row r="76" spans="1:11" ht="27" customHeight="1">
      <c r="A76" s="10" t="s">
        <v>88</v>
      </c>
      <c r="B76" s="11">
        <v>20022012809</v>
      </c>
      <c r="C76" s="10" t="s">
        <v>89</v>
      </c>
      <c r="D76" s="10" t="s">
        <v>14</v>
      </c>
      <c r="E76" s="12">
        <v>76.28</v>
      </c>
      <c r="F76" s="13">
        <f>E76*60%</f>
        <v>45.768</v>
      </c>
      <c r="G76" s="14" t="s">
        <v>90</v>
      </c>
      <c r="H76" s="13">
        <f>G76*40%</f>
        <v>29.400000000000002</v>
      </c>
      <c r="I76" s="13">
        <f>F76+H76</f>
        <v>75.168</v>
      </c>
      <c r="J76" s="23">
        <v>1</v>
      </c>
      <c r="K76" s="24"/>
    </row>
    <row r="77" spans="1:11" ht="27" customHeight="1">
      <c r="A77" s="10"/>
      <c r="B77" s="11">
        <v>20022012812</v>
      </c>
      <c r="C77" s="10" t="s">
        <v>89</v>
      </c>
      <c r="D77" s="10" t="s">
        <v>14</v>
      </c>
      <c r="E77" s="12">
        <v>73.76</v>
      </c>
      <c r="F77" s="13">
        <f>E77*60%</f>
        <v>44.256</v>
      </c>
      <c r="G77" s="14" t="s">
        <v>91</v>
      </c>
      <c r="H77" s="13">
        <f>G77*40%</f>
        <v>30.888</v>
      </c>
      <c r="I77" s="13">
        <f aca="true" t="shared" si="12" ref="I77:I83">F77+H77</f>
        <v>75.144</v>
      </c>
      <c r="J77" s="23">
        <v>2</v>
      </c>
      <c r="K77" s="24"/>
    </row>
    <row r="78" spans="1:11" ht="27" customHeight="1">
      <c r="A78" s="10"/>
      <c r="B78" s="11"/>
      <c r="C78" s="10"/>
      <c r="D78" s="10"/>
      <c r="E78" s="12"/>
      <c r="F78" s="13"/>
      <c r="G78" s="14"/>
      <c r="H78" s="13"/>
      <c r="I78" s="13"/>
      <c r="J78" s="23"/>
      <c r="K78" s="24"/>
    </row>
    <row r="79" spans="1:11" ht="27" customHeight="1">
      <c r="A79" s="10" t="s">
        <v>92</v>
      </c>
      <c r="B79" s="11">
        <v>20022014430</v>
      </c>
      <c r="C79" s="10" t="s">
        <v>93</v>
      </c>
      <c r="D79" s="10" t="s">
        <v>14</v>
      </c>
      <c r="E79" s="12">
        <v>57.8</v>
      </c>
      <c r="F79" s="13">
        <f>E79*60%</f>
        <v>34.68</v>
      </c>
      <c r="G79" s="14" t="s">
        <v>86</v>
      </c>
      <c r="H79" s="13">
        <f>G79*40%</f>
        <v>29.72</v>
      </c>
      <c r="I79" s="13">
        <f t="shared" si="12"/>
        <v>64.4</v>
      </c>
      <c r="J79" s="23">
        <v>1</v>
      </c>
      <c r="K79" s="24"/>
    </row>
    <row r="80" spans="1:11" ht="27" customHeight="1">
      <c r="A80" s="10"/>
      <c r="B80" s="11">
        <v>20022014431</v>
      </c>
      <c r="C80" s="10" t="s">
        <v>93</v>
      </c>
      <c r="D80" s="10" t="s">
        <v>14</v>
      </c>
      <c r="E80" s="12">
        <v>51.25</v>
      </c>
      <c r="F80" s="13">
        <f>E80*60%</f>
        <v>30.75</v>
      </c>
      <c r="G80" s="14" t="s">
        <v>94</v>
      </c>
      <c r="H80" s="13">
        <f>G80*40%</f>
        <v>29.056</v>
      </c>
      <c r="I80" s="13">
        <f t="shared" si="12"/>
        <v>59.806</v>
      </c>
      <c r="J80" s="23">
        <v>2</v>
      </c>
      <c r="K80" s="24"/>
    </row>
    <row r="81" spans="1:11" ht="27" customHeight="1">
      <c r="A81" s="10"/>
      <c r="B81" s="11"/>
      <c r="C81" s="10"/>
      <c r="D81" s="10"/>
      <c r="E81" s="12"/>
      <c r="F81" s="13"/>
      <c r="G81" s="14"/>
      <c r="H81" s="13"/>
      <c r="I81" s="13"/>
      <c r="J81" s="23"/>
      <c r="K81" s="24"/>
    </row>
    <row r="82" spans="1:11" ht="27" customHeight="1">
      <c r="A82" s="10" t="s">
        <v>95</v>
      </c>
      <c r="B82" s="11">
        <v>20022012428</v>
      </c>
      <c r="C82" s="10" t="s">
        <v>96</v>
      </c>
      <c r="D82" s="10" t="s">
        <v>97</v>
      </c>
      <c r="E82" s="12">
        <v>40.05</v>
      </c>
      <c r="F82" s="13">
        <f>E82*30%</f>
        <v>12.014999999999999</v>
      </c>
      <c r="G82" s="14" t="s">
        <v>98</v>
      </c>
      <c r="H82" s="13">
        <f>G82*70%</f>
        <v>56.230999999999995</v>
      </c>
      <c r="I82" s="13">
        <f>F82+H82</f>
        <v>68.246</v>
      </c>
      <c r="J82" s="23">
        <v>1</v>
      </c>
      <c r="K82" s="24"/>
    </row>
    <row r="83" spans="1:11" ht="27" customHeight="1">
      <c r="A83" s="10"/>
      <c r="B83" s="11">
        <v>20022012427</v>
      </c>
      <c r="C83" s="10" t="s">
        <v>96</v>
      </c>
      <c r="D83" s="10" t="s">
        <v>97</v>
      </c>
      <c r="E83" s="12">
        <v>53.51</v>
      </c>
      <c r="F83" s="13">
        <f aca="true" t="shared" si="13" ref="F82:F91">E83*30%</f>
        <v>16.052999999999997</v>
      </c>
      <c r="G83" s="14" t="s">
        <v>99</v>
      </c>
      <c r="H83" s="13">
        <f aca="true" t="shared" si="14" ref="H82:H91">G83*70%</f>
        <v>47.369</v>
      </c>
      <c r="I83" s="13">
        <f t="shared" si="12"/>
        <v>63.422</v>
      </c>
      <c r="J83" s="23">
        <v>2</v>
      </c>
      <c r="K83" s="24"/>
    </row>
    <row r="84" spans="1:11" ht="27" customHeight="1">
      <c r="A84" s="10"/>
      <c r="B84" s="11"/>
      <c r="C84" s="10"/>
      <c r="D84" s="10"/>
      <c r="E84" s="12"/>
      <c r="F84" s="13"/>
      <c r="G84" s="14"/>
      <c r="H84" s="13"/>
      <c r="I84" s="13"/>
      <c r="J84" s="23"/>
      <c r="K84" s="24"/>
    </row>
    <row r="85" spans="1:11" ht="27" customHeight="1">
      <c r="A85" s="10" t="s">
        <v>100</v>
      </c>
      <c r="B85" s="11">
        <v>20022012417</v>
      </c>
      <c r="C85" s="10" t="s">
        <v>96</v>
      </c>
      <c r="D85" s="10" t="s">
        <v>101</v>
      </c>
      <c r="E85" s="12">
        <v>59.68</v>
      </c>
      <c r="F85" s="13">
        <f t="shared" si="13"/>
        <v>17.904</v>
      </c>
      <c r="G85" s="14" t="s">
        <v>102</v>
      </c>
      <c r="H85" s="13">
        <f t="shared" si="14"/>
        <v>63.699999999999996</v>
      </c>
      <c r="I85" s="13">
        <f aca="true" t="shared" si="15" ref="I85:I91">F85+H85</f>
        <v>81.604</v>
      </c>
      <c r="J85" s="23">
        <v>1</v>
      </c>
      <c r="K85" s="24"/>
    </row>
    <row r="86" spans="1:11" ht="27" customHeight="1">
      <c r="A86" s="10"/>
      <c r="B86" s="11">
        <v>20022012413</v>
      </c>
      <c r="C86" s="10" t="s">
        <v>96</v>
      </c>
      <c r="D86" s="10" t="s">
        <v>101</v>
      </c>
      <c r="E86" s="12">
        <v>64.16</v>
      </c>
      <c r="F86" s="13">
        <f t="shared" si="13"/>
        <v>19.247999999999998</v>
      </c>
      <c r="G86" s="14" t="s">
        <v>103</v>
      </c>
      <c r="H86" s="13">
        <f t="shared" si="14"/>
        <v>56.931</v>
      </c>
      <c r="I86" s="13">
        <f t="shared" si="15"/>
        <v>76.179</v>
      </c>
      <c r="J86" s="23">
        <v>2</v>
      </c>
      <c r="K86" s="24"/>
    </row>
    <row r="87" spans="1:11" ht="27" customHeight="1">
      <c r="A87" s="10"/>
      <c r="B87" s="11">
        <v>20022012412</v>
      </c>
      <c r="C87" s="10" t="s">
        <v>96</v>
      </c>
      <c r="D87" s="10" t="s">
        <v>101</v>
      </c>
      <c r="E87" s="12">
        <v>64.64</v>
      </c>
      <c r="F87" s="13">
        <f t="shared" si="13"/>
        <v>19.392</v>
      </c>
      <c r="G87" s="14" t="s">
        <v>104</v>
      </c>
      <c r="H87" s="13">
        <f t="shared" si="14"/>
        <v>55.531</v>
      </c>
      <c r="I87" s="13">
        <f t="shared" si="15"/>
        <v>74.923</v>
      </c>
      <c r="J87" s="23">
        <v>3</v>
      </c>
      <c r="K87" s="24"/>
    </row>
    <row r="88" spans="1:11" ht="27" customHeight="1">
      <c r="A88" s="10"/>
      <c r="B88" s="11">
        <v>20022012420</v>
      </c>
      <c r="C88" s="10" t="s">
        <v>96</v>
      </c>
      <c r="D88" s="10" t="s">
        <v>101</v>
      </c>
      <c r="E88" s="12">
        <v>59.69</v>
      </c>
      <c r="F88" s="13">
        <f t="shared" si="13"/>
        <v>17.907</v>
      </c>
      <c r="G88" s="14" t="s">
        <v>105</v>
      </c>
      <c r="H88" s="13">
        <f t="shared" si="14"/>
        <v>51.330999999999996</v>
      </c>
      <c r="I88" s="13">
        <f t="shared" si="15"/>
        <v>69.238</v>
      </c>
      <c r="J88" s="23">
        <v>4</v>
      </c>
      <c r="K88" s="24"/>
    </row>
    <row r="89" spans="1:11" ht="27" customHeight="1">
      <c r="A89" s="10"/>
      <c r="B89" s="11">
        <v>20022012407</v>
      </c>
      <c r="C89" s="10" t="s">
        <v>96</v>
      </c>
      <c r="D89" s="10" t="s">
        <v>101</v>
      </c>
      <c r="E89" s="12">
        <v>64.16</v>
      </c>
      <c r="F89" s="13">
        <f t="shared" si="13"/>
        <v>19.247999999999998</v>
      </c>
      <c r="G89" s="14" t="s">
        <v>106</v>
      </c>
      <c r="H89" s="13">
        <f t="shared" si="14"/>
        <v>45.730999999999995</v>
      </c>
      <c r="I89" s="13">
        <f t="shared" si="15"/>
        <v>64.97899999999998</v>
      </c>
      <c r="J89" s="23">
        <v>5</v>
      </c>
      <c r="K89" s="24"/>
    </row>
    <row r="90" spans="1:11" ht="27" customHeight="1">
      <c r="A90" s="10"/>
      <c r="B90" s="11">
        <v>20022012422</v>
      </c>
      <c r="C90" s="10" t="s">
        <v>96</v>
      </c>
      <c r="D90" s="10" t="s">
        <v>101</v>
      </c>
      <c r="E90" s="12">
        <v>65.84</v>
      </c>
      <c r="F90" s="13">
        <f t="shared" si="13"/>
        <v>19.752</v>
      </c>
      <c r="G90" s="14" t="s">
        <v>107</v>
      </c>
      <c r="H90" s="13">
        <f t="shared" si="14"/>
        <v>35.699999999999996</v>
      </c>
      <c r="I90" s="13">
        <f t="shared" si="15"/>
        <v>55.452</v>
      </c>
      <c r="J90" s="23">
        <v>6</v>
      </c>
      <c r="K90" s="24"/>
    </row>
    <row r="91" spans="1:11" ht="27" customHeight="1">
      <c r="A91" s="10"/>
      <c r="B91" s="11">
        <v>20022012408</v>
      </c>
      <c r="C91" s="10" t="s">
        <v>96</v>
      </c>
      <c r="D91" s="10" t="s">
        <v>101</v>
      </c>
      <c r="E91" s="12">
        <v>53.93</v>
      </c>
      <c r="F91" s="13">
        <f t="shared" si="13"/>
        <v>16.179</v>
      </c>
      <c r="G91" s="14" t="s">
        <v>108</v>
      </c>
      <c r="H91" s="13"/>
      <c r="I91" s="13"/>
      <c r="J91" s="23"/>
      <c r="K91" s="37" t="s">
        <v>64</v>
      </c>
    </row>
    <row r="92" spans="1:11" ht="14.25">
      <c r="A92" s="27"/>
      <c r="B92" s="28"/>
      <c r="C92" s="28"/>
      <c r="D92" s="28"/>
      <c r="E92" s="28"/>
      <c r="F92" s="29"/>
      <c r="G92" s="28"/>
      <c r="H92" s="29"/>
      <c r="I92" s="29"/>
      <c r="J92" s="38"/>
      <c r="K92" s="24"/>
    </row>
    <row r="93" spans="1:12" ht="78" customHeight="1">
      <c r="A93" s="30" t="s">
        <v>109</v>
      </c>
      <c r="B93" s="30"/>
      <c r="C93" s="30"/>
      <c r="D93" s="30"/>
      <c r="E93" s="30"/>
      <c r="F93" s="31"/>
      <c r="G93" s="30"/>
      <c r="H93" s="30"/>
      <c r="I93" s="30"/>
      <c r="J93" s="30"/>
      <c r="K93" s="39"/>
      <c r="L93" s="39"/>
    </row>
    <row r="94" spans="1:12" ht="15.75" customHeight="1">
      <c r="A94" s="32" t="s">
        <v>110</v>
      </c>
      <c r="B94" s="32"/>
      <c r="C94" s="32"/>
      <c r="D94" s="32"/>
      <c r="E94" s="32"/>
      <c r="F94" s="33"/>
      <c r="G94" s="32"/>
      <c r="H94" s="32"/>
      <c r="I94" s="32"/>
      <c r="J94" s="32"/>
      <c r="K94" s="39"/>
      <c r="L94" s="39"/>
    </row>
    <row r="95" spans="1:12" ht="14.25">
      <c r="A95" s="34" t="s">
        <v>111</v>
      </c>
      <c r="B95" s="34"/>
      <c r="C95" s="34"/>
      <c r="D95" s="34"/>
      <c r="E95" s="34"/>
      <c r="F95" s="35"/>
      <c r="G95" s="36">
        <v>44846</v>
      </c>
      <c r="H95" s="36"/>
      <c r="I95" s="36"/>
      <c r="J95" s="36"/>
      <c r="K95" s="34"/>
      <c r="L95" s="34"/>
    </row>
    <row r="96" spans="1:12" ht="14.25">
      <c r="A96" s="34"/>
      <c r="B96" s="34"/>
      <c r="C96" s="34"/>
      <c r="D96" s="34"/>
      <c r="E96" s="34"/>
      <c r="F96" s="35"/>
      <c r="G96" s="34"/>
      <c r="H96" s="35"/>
      <c r="I96" s="35"/>
      <c r="J96" s="40"/>
      <c r="K96" s="34"/>
      <c r="L96" s="34"/>
    </row>
    <row r="97" spans="1:12" ht="14.25">
      <c r="A97" s="34"/>
      <c r="B97" s="34"/>
      <c r="C97" s="34"/>
      <c r="D97" s="34"/>
      <c r="E97" s="34"/>
      <c r="F97" s="35"/>
      <c r="G97" s="34"/>
      <c r="H97" s="35"/>
      <c r="I97" s="35"/>
      <c r="J97" s="40"/>
      <c r="K97" s="34"/>
      <c r="L97" s="34"/>
    </row>
    <row r="98" spans="1:12" ht="14.25">
      <c r="A98" s="34"/>
      <c r="B98" s="34"/>
      <c r="C98" s="34"/>
      <c r="D98" s="34"/>
      <c r="E98" s="34"/>
      <c r="F98" s="35"/>
      <c r="G98" s="34"/>
      <c r="H98" s="35"/>
      <c r="I98" s="35"/>
      <c r="J98" s="40"/>
      <c r="K98" s="34"/>
      <c r="L98" s="34"/>
    </row>
  </sheetData>
  <sheetProtection/>
  <mergeCells count="4">
    <mergeCell ref="A1:J1"/>
    <mergeCell ref="A93:J93"/>
    <mergeCell ref="A94:J94"/>
    <mergeCell ref="G95:J95"/>
  </mergeCells>
  <printOptions/>
  <pageMargins left="0.3145833333333333" right="0.19652777777777777" top="1" bottom="1" header="0.5" footer="0.5"/>
  <pageSetup horizontalDpi="600" verticalDpi="600" orientation="landscape" paperSize="9"/>
  <ignoredErrors>
    <ignoredError sqref="G61 G62 G52:G53 G55 G43:G44 G40:G41 G46:G47 G49:G50 G57:G59 G64:G65 G67:G68 G70:G71 G73:G74 G76:G77 G79:G80 G82:G9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HHJY</dc:creator>
  <cp:keywords/>
  <dc:description/>
  <cp:lastModifiedBy>三 木</cp:lastModifiedBy>
  <dcterms:created xsi:type="dcterms:W3CDTF">2020-10-12T03:23:27Z</dcterms:created>
  <dcterms:modified xsi:type="dcterms:W3CDTF">2022-10-12T03:03:28Z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C7D5E4E05A3C459C88497346C1DFC256</vt:lpwstr>
  </property>
</Properties>
</file>