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Sheet1" sheetId="2" r:id="rId1"/>
  </sheets>
  <definedNames>
    <definedName name="_xlnm._FilterDatabase" localSheetId="0" hidden="1">Sheet1!$A$4:$U$5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<sst xmlns="http://schemas.openxmlformats.org/spreadsheetml/2006/main" count="34" uniqueCount="33">
  <si>
    <t>附件</t>
  </si>
  <si>
    <t>潜江市2022年度考试录用公务员拟录用人员名单（第二批）</t>
  </si>
  <si>
    <t>机构
名称</t>
  </si>
  <si>
    <t>招录
机关</t>
  </si>
  <si>
    <t>招录职位</t>
  </si>
  <si>
    <t>职位代码</t>
  </si>
  <si>
    <t>招录
数量</t>
  </si>
  <si>
    <t>成绩排名</t>
  </si>
  <si>
    <t>姓名</t>
  </si>
  <si>
    <t>性别</t>
  </si>
  <si>
    <t>准考证号</t>
  </si>
  <si>
    <t>笔试</t>
  </si>
  <si>
    <t>面试</t>
  </si>
  <si>
    <t>综合成绩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</si>
  <si>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</si>
  <si>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</si>
  <si>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</si>
  <si>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</si>
  <si>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</si>
  <si>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</si>
  <si>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</si>
  <si>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</si>
  <si>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折算分</t>
  </si>
  <si>
    <t>面试分数</t>
  </si>
  <si>
    <t>潜江</t>
  </si>
  <si>
    <t>潜江市城市管理执法局</t>
  </si>
  <si>
    <t>办公室综合岗</t>
  </si>
  <si>
    <t>14230202015001022</t>
  </si>
  <si>
    <t>王*怡</t>
  </si>
  <si>
    <t>女</t>
  </si>
  <si>
    <t>142110102315</t>
  </si>
  <si>
    <t>商洛学院</t>
  </si>
  <si>
    <t>无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</si>
</sst>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黑体"/>
      <charset val="134"/>
    </font>
    <font>
      <sz val="16"/>
      <name val="黑体"/>
      <charset val="134"/>
    </font>
    <font>
      <sz val="22"/>
      <name val="方正小标宋简体"/>
      <charset val="134"/>
    </font>
    <font>
      <sz val="11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" fillId="0" borderId="0"/>
  </cellStyleXfs>
  <cellXfs count="20">
    <xf numFmtId="0" fontId="0" fillId="0" borderId="0" xfId="0">
      <alignment vertical="center"/>
    </xf>
    <xf numFmtId="0" fontId="1" fillId="0" borderId="0" xfId="49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49" applyFont="1" applyAlignment="1">
      <alignment horizontal="left" vertical="center" wrapText="1"/>
    </xf>
    <xf numFmtId="0" fontId="4" fillId="0" borderId="0" xfId="49" applyFont="1" applyAlignment="1">
      <alignment horizontal="center" vertical="center" wrapText="1"/>
    </xf>
    <xf numFmtId="0" fontId="1" fillId="0" borderId="0" xfId="49" applyAlignment="1">
      <alignment horizontal="left" vertical="center" wrapText="1"/>
    </xf>
    <xf numFmtId="0" fontId="5" fillId="0" borderId="1" xfId="49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1" fillId="0" borderId="0" xfId="49" applyNumberFormat="1" applyAlignment="1">
      <alignment horizontal="center" vertical="center" wrapText="1"/>
    </xf>
    <xf numFmtId="176" fontId="4" fillId="0" borderId="0" xfId="49" applyNumberFormat="1" applyFont="1" applyAlignment="1">
      <alignment horizontal="center" vertical="center" wrapText="1"/>
    </xf>
    <xf numFmtId="176" fontId="1" fillId="0" borderId="0" xfId="49" applyNumberFormat="1" applyAlignment="1">
      <alignment horizontal="left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4" fillId="0" borderId="0" xfId="49" applyFont="1" applyAlignment="1">
      <alignment horizontal="left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6"/>
  <sheetViews>
    <sheetView tabSelected="1" workbookViewId="0">
      <selection activeCell="G11" sqref="G11"/>
    </sheetView>
  </sheetViews>
  <sheetFormatPr defaultColWidth="9" defaultRowHeight="14.4" outlineLevelRow="5"/>
  <cols>
    <col min="1" max="1" width="4.12962962962963" style="3" customWidth="1"/>
    <col min="2" max="2" width="10.1296296296296" style="4" customWidth="1"/>
    <col min="3" max="3" width="12.5" style="4" customWidth="1"/>
    <col min="4" max="4" width="10.1296296296296" style="3" customWidth="1"/>
    <col min="5" max="5" width="4.62962962962963" style="3" customWidth="1"/>
    <col min="6" max="6" width="4.87962962962963" style="3" customWidth="1"/>
    <col min="7" max="7" width="7.62962962962963" style="3" customWidth="1"/>
    <col min="8" max="8" width="3.12962962962963" style="3" customWidth="1"/>
    <col min="9" max="9" width="12.5" style="3" customWidth="1"/>
    <col min="10" max="10" width="5.87962962962963" style="3" customWidth="1"/>
    <col min="11" max="11" width="5.5" style="3" customWidth="1"/>
    <col min="12" max="12" width="5.25" style="3" customWidth="1"/>
    <col min="13" max="13" width="4.87962962962963" style="3" customWidth="1"/>
    <col min="14" max="14" width="5.37962962962963" style="3" customWidth="1"/>
    <col min="15" max="15" width="8.37962962962963" style="5" customWidth="1"/>
    <col min="16" max="17" width="8.62962962962963" style="3" customWidth="1"/>
    <col min="18" max="18" width="8.62962962962963" style="5" customWidth="1"/>
    <col min="19" max="19" width="10.6296296296296" style="5" customWidth="1"/>
    <col min="20" max="20" width="12.25" style="6" customWidth="1"/>
    <col min="21" max="21" width="4.37962962962963" style="6" customWidth="1"/>
    <col min="22" max="16384" width="9" style="4"/>
  </cols>
  <sheetData>
    <row r="1" s="1" customFormat="1" ht="20.4" spans="1:21">
      <c r="A1" s="7" t="s">
        <v>0</v>
      </c>
      <c r="B1" s="7"/>
      <c r="O1" s="13"/>
      <c r="R1" s="13"/>
      <c r="S1" s="13"/>
      <c r="T1" s="9"/>
      <c r="U1" s="9"/>
    </row>
    <row r="2" s="1" customFormat="1" ht="35.1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4"/>
      <c r="P2" s="8"/>
      <c r="Q2" s="8"/>
      <c r="R2" s="14"/>
      <c r="S2" s="14"/>
      <c r="T2" s="18"/>
      <c r="U2" s="18"/>
    </row>
    <row r="3" s="1" customFormat="1" ht="34" customHeight="1" spans="1:21">
      <c r="A3" s="9"/>
      <c r="B3" s="9"/>
      <c r="C3" s="9"/>
      <c r="E3" s="9"/>
      <c r="F3" s="9"/>
      <c r="G3" s="9"/>
      <c r="H3" s="9"/>
      <c r="I3" s="9"/>
      <c r="J3" s="9"/>
      <c r="K3" s="9"/>
      <c r="L3" s="9"/>
      <c r="M3" s="9"/>
      <c r="N3" s="9"/>
      <c r="O3" s="15"/>
      <c r="P3" s="9"/>
      <c r="Q3" s="9"/>
      <c r="R3" s="15"/>
      <c r="S3" s="15"/>
      <c r="T3" s="9"/>
      <c r="U3" s="9"/>
    </row>
    <row r="4" s="1" customFormat="1" ht="24" customHeight="1" spans="1:2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/>
      <c r="L4" s="10"/>
      <c r="M4" s="10"/>
      <c r="N4" s="10"/>
      <c r="O4" s="16"/>
      <c r="P4" s="17" t="s">
        <v>12</v>
      </c>
      <c r="Q4" s="16"/>
      <c r="R4" s="19" t="s">
        <v>13</v>
      </c>
      <c r="S4" s="10" t="s">
        <v>14</v>
      </c>
      <c r="T4" s="10" t="s">
        <v>15</v>
      </c>
      <c r="U4" s="10" t="s">
        <v>16</v>
      </c>
    </row>
    <row r="5" s="2" customFormat="1" ht="89.1" customHeight="1" spans="1:21">
      <c r="A5" s="10"/>
      <c r="B5" s="10"/>
      <c r="C5" s="10"/>
      <c r="D5" s="10"/>
      <c r="E5" s="10"/>
      <c r="F5" s="10"/>
      <c r="G5" s="10"/>
      <c r="H5" s="10"/>
      <c r="I5" s="10"/>
      <c r="J5" s="10" t="s">
        <v>17</v>
      </c>
      <c r="K5" s="10" t="s">
        <v>18</v>
      </c>
      <c r="L5" s="10" t="s">
        <v>19</v>
      </c>
      <c r="M5" s="10" t="s">
        <v>20</v>
      </c>
      <c r="N5" s="10" t="s">
        <v>21</v>
      </c>
      <c r="O5" s="16" t="s">
        <v>22</v>
      </c>
      <c r="P5" s="17" t="s">
        <v>23</v>
      </c>
      <c r="Q5" s="16" t="s">
        <v>22</v>
      </c>
      <c r="R5" s="19"/>
      <c r="S5" s="10"/>
      <c r="T5" s="10"/>
      <c r="U5" s="10"/>
    </row>
    <row r="6" ht="72" customHeight="1" spans="1:21">
      <c r="A6" s="20" t="s">
        <v>24</v>
      </c>
      <c r="B6" s="11" t="s">
        <v>25</v>
      </c>
      <c r="C6" s="11" t="s">
        <v>26</v>
      </c>
      <c r="D6" s="20" t="s">
        <v>27</v>
      </c>
      <c r="E6" s="11">
        <v>1</v>
      </c>
      <c r="F6" s="12">
        <v>1</v>
      </c>
      <c r="G6" s="20" t="s">
        <v>28</v>
      </c>
      <c r="H6" s="20" t="s">
        <v>29</v>
      </c>
      <c r="I6" s="20" t="s">
        <v>30</v>
      </c>
      <c r="J6" s="11">
        <v>64.8</v>
      </c>
      <c r="K6" s="11">
        <v>83.5</v>
      </c>
      <c r="L6" s="11">
        <v>0</v>
      </c>
      <c r="M6" s="11">
        <v>0</v>
      </c>
      <c r="N6" s="11">
        <v>0</v>
      </c>
      <c r="O6" s="11">
        <v>36.6075</v>
      </c>
      <c r="P6" s="11">
        <v>84.8</v>
      </c>
      <c r="Q6" s="11">
        <f>IF(P6&gt;0,P6*0.5,0)</f>
        <v>42.4</v>
      </c>
      <c r="R6" s="11">
        <f>IF(P6&gt;0,Q6+O6,0)</f>
        <v>79.0075</v>
      </c>
      <c r="S6" s="20" t="s">
        <v>31</v>
      </c>
      <c r="T6" s="20" t="s">
        <v>32</v>
      </c>
      <c r="U6" s="11" t="str">
        <f>IF(P6&gt;0,"","放弃")</f>
        <v/>
      </c>
    </row>
  </sheetData>
  <mergeCells count="18">
    <mergeCell ref="A1:B1"/>
    <mergeCell ref="A2:U2"/>
    <mergeCell ref="A3:U3"/>
    <mergeCell ref="J4:O4"/>
    <mergeCell ref="P4:Q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R4:R5"/>
    <mergeCell ref="S4:S5"/>
    <mergeCell ref="T4:T5"/>
    <mergeCell ref="U4:U5"/>
  </mergeCells>
  <printOptions horizontalCentered="1"/>
  <pageMargins left="0.236111111111111" right="0.236111111111111" top="0.66875" bottom="0.590277777777778" header="0.354166666666667" footer="0.354166666666667"/>
  <pageSetup paperSize="9" scale="92" orientation="landscape"/>
  <headerFooter>
    <oddFooter>&amp;C第&amp;P页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宁缺毋滥</cp:lastModifiedBy>
  <dcterms:created xsi:type="dcterms:W3CDTF">2020-09-25T03:42:00Z</dcterms:created>
  <cp:lastPrinted>2021-07-28T03:32:00Z</cp:lastPrinted>
  <dcterms:modified xsi:type="dcterms:W3CDTF">2022-09-21T03:07:28Z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061094589A214E33BBD6271E4AEEC8E1</vt:lpwstr>
  </property>
</Properties>
</file>