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综合排名成绩（排名修改）" sheetId="2" r:id="rId1"/>
  </sheets>
  <definedNames>
    <definedName name="_xlnm.Print_Titles" localSheetId="0">'综合排名成绩（排名修改）'!$1:$2</definedName>
    <definedName name="_xlnm._FilterDatabase" localSheetId="0" hidden="1">'综合排名成绩（排名修改）'!$A$2:$N$64</definedName>
  </definedNames>
  <calcPr calcId="144525"/>
</workbook>
</file>

<file path=xl/sharedStrings.xml><?xml version="1.0" encoding="utf-8"?>
<sst xmlns="http://schemas.openxmlformats.org/spreadsheetml/2006/main" count="145" uniqueCount="81">
  <si>
    <t>平遥县2022年度第二批公开招聘大学毕业生到村（社区）工作人员总成绩表</t>
  </si>
  <si>
    <t>报考            岗位</t>
  </si>
  <si>
    <t>姓名</t>
  </si>
  <si>
    <t>准考证号</t>
  </si>
  <si>
    <t>笔试           成绩</t>
  </si>
  <si>
    <t>60%后</t>
  </si>
  <si>
    <t>面试        成绩</t>
  </si>
  <si>
    <t>40%后</t>
  </si>
  <si>
    <t>总成绩</t>
  </si>
  <si>
    <t>名次</t>
  </si>
  <si>
    <t>专技1</t>
  </si>
  <si>
    <t>郭鹏飞</t>
  </si>
  <si>
    <t>让文飞</t>
  </si>
  <si>
    <t>雷智鹏</t>
  </si>
  <si>
    <t>郝晓杰</t>
  </si>
  <si>
    <t>雷超凯</t>
  </si>
  <si>
    <t>程川云</t>
  </si>
  <si>
    <t>郭飞龙</t>
  </si>
  <si>
    <t>王鹏学</t>
  </si>
  <si>
    <t>程俊伟</t>
  </si>
  <si>
    <t>李鑫</t>
  </si>
  <si>
    <t>陈昱君</t>
  </si>
  <si>
    <t>李廉鹏</t>
  </si>
  <si>
    <t>雷鹏飞</t>
  </si>
  <si>
    <t>张宇</t>
  </si>
  <si>
    <t>吴加炜</t>
  </si>
  <si>
    <t>刘坎</t>
  </si>
  <si>
    <t>程晖智</t>
  </si>
  <si>
    <t>王忠尧</t>
  </si>
  <si>
    <t>王浩钦</t>
  </si>
  <si>
    <t>徐嘉乐</t>
  </si>
  <si>
    <t>常景芳</t>
  </si>
  <si>
    <t>侯建伟</t>
  </si>
  <si>
    <t>安扬</t>
  </si>
  <si>
    <t>段滋尚</t>
  </si>
  <si>
    <t>张观建</t>
  </si>
  <si>
    <t>张骁虎</t>
  </si>
  <si>
    <t>缺考</t>
  </si>
  <si>
    <t>专技2</t>
  </si>
  <si>
    <t>武慧超</t>
  </si>
  <si>
    <t>202208190081</t>
  </si>
  <si>
    <t>王蓉</t>
  </si>
  <si>
    <t>202208190325</t>
  </si>
  <si>
    <t>张仕琦</t>
  </si>
  <si>
    <t>202208190099</t>
  </si>
  <si>
    <t>吕众</t>
  </si>
  <si>
    <t>202208190458</t>
  </si>
  <si>
    <t>张转</t>
  </si>
  <si>
    <t>202208190359</t>
  </si>
  <si>
    <t>裴桃花</t>
  </si>
  <si>
    <t>乔音芩</t>
  </si>
  <si>
    <t>闻娟</t>
  </si>
  <si>
    <t>郭宇华</t>
  </si>
  <si>
    <t>侯淑娟</t>
  </si>
  <si>
    <t>霍耀月</t>
  </si>
  <si>
    <t>刘颖</t>
  </si>
  <si>
    <t>李志萍</t>
  </si>
  <si>
    <t>王雅茜</t>
  </si>
  <si>
    <t>王媛</t>
  </si>
  <si>
    <t>张婷婷</t>
  </si>
  <si>
    <t>郭舒婷</t>
  </si>
  <si>
    <t>贾雪丽</t>
  </si>
  <si>
    <t>刘阳</t>
  </si>
  <si>
    <t>胡蓉</t>
  </si>
  <si>
    <t>白雪瑜</t>
  </si>
  <si>
    <t>闫虹霞</t>
  </si>
  <si>
    <t>乔启宣</t>
  </si>
  <si>
    <t>王文娟</t>
  </si>
  <si>
    <t>李珍</t>
  </si>
  <si>
    <t>温旭澳</t>
  </si>
  <si>
    <t>赵晓燕</t>
  </si>
  <si>
    <t>专技3</t>
  </si>
  <si>
    <t>白云飞</t>
  </si>
  <si>
    <t>郭紫贵</t>
  </si>
  <si>
    <t>赵云贤</t>
  </si>
  <si>
    <t>闫姿羽</t>
  </si>
  <si>
    <t>巩宇昕</t>
  </si>
  <si>
    <t>侯瑜</t>
  </si>
  <si>
    <t>裴琪瑜</t>
  </si>
  <si>
    <t>董锦宜</t>
  </si>
  <si>
    <t>范新瑞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</si>
</sst>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);\(0.000\)"/>
    <numFmt numFmtId="178" formatCode="0.00_);\(0.00\)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2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8" fillId="0" borderId="3" xfId="49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8" fillId="0" borderId="1" xfId="49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8" fillId="0" borderId="2" xfId="49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quotePrefix="1">
      <alignment horizontal="center" vertical="center"/>
    </xf>
    <xf numFmtId="1" fontId="5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5"/>
  <sheetViews>
    <sheetView tabSelected="1" zoomScale="85" zoomScaleNormal="85" topLeftCell="A39" workbookViewId="0">
      <selection activeCell="H57" sqref="H57"/>
    </sheetView>
  </sheetViews>
  <sheetFormatPr defaultColWidth="9" defaultRowHeight="13.5"/>
  <cols>
    <col min="1" max="1" width="11.2916666666667" style="3" customWidth="1"/>
    <col min="2" max="2" width="8.75" style="3" customWidth="1"/>
    <col min="3" max="3" width="16.875" style="3" customWidth="1"/>
    <col min="4" max="6" width="10.625" style="3" customWidth="1"/>
    <col min="7" max="8" width="10.625" style="5" customWidth="1"/>
    <col min="9" max="9" width="9.625" style="4" customWidth="1"/>
    <col min="10" max="10" width="4.85" style="5" customWidth="1"/>
    <col min="11" max="11" width="5" style="5" customWidth="1"/>
    <col min="12" max="12" width="5.875" style="5" customWidth="1"/>
    <col min="13" max="13" width="4.85" style="5" customWidth="1"/>
    <col min="14" max="16384" width="9" style="5"/>
  </cols>
  <sheetData>
    <row r="1" s="1" customFormat="1" ht="48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5"/>
      <c r="K1" s="5"/>
    </row>
    <row r="2" s="2" customFormat="1" ht="42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41" t="s">
        <v>9</v>
      </c>
    </row>
    <row r="3" s="3" customFormat="1" ht="24" customHeight="1" spans="1:9">
      <c r="A3" s="9" t="s">
        <v>10</v>
      </c>
      <c r="B3" s="9" t="s">
        <v>11</v>
      </c>
      <c r="C3" s="10">
        <v>202208190081</v>
      </c>
      <c r="D3" s="11">
        <v>70.62</v>
      </c>
      <c r="E3" s="12">
        <f t="shared" ref="E3:E28" si="0">D3*0.6</f>
        <v>42.372</v>
      </c>
      <c r="F3" s="13">
        <v>82.04</v>
      </c>
      <c r="G3" s="12">
        <f t="shared" ref="G3:G28" si="1">F3*0.4</f>
        <v>32.816</v>
      </c>
      <c r="H3" s="13">
        <v>75.19</v>
      </c>
      <c r="I3" s="9">
        <f>_xlfn.RANK.EQ(H3,$H$3:$H$28,0)</f>
        <v>1</v>
      </c>
    </row>
    <row r="4" s="3" customFormat="1" ht="24" customHeight="1" spans="1:9">
      <c r="A4" s="9" t="s">
        <v>10</v>
      </c>
      <c r="B4" s="9" t="s">
        <v>12</v>
      </c>
      <c r="C4" s="10">
        <v>202208190099</v>
      </c>
      <c r="D4" s="11">
        <v>70.28</v>
      </c>
      <c r="E4" s="12">
        <f t="shared" si="0"/>
        <v>42.168</v>
      </c>
      <c r="F4" s="13">
        <v>82.32</v>
      </c>
      <c r="G4" s="12">
        <f t="shared" si="1"/>
        <v>32.928</v>
      </c>
      <c r="H4" s="13">
        <v>75.1</v>
      </c>
      <c r="I4" s="9">
        <f>_xlfn.RANK.EQ(H4,$H$3:$H$5,0)</f>
        <v>2</v>
      </c>
    </row>
    <row r="5" s="3" customFormat="1" ht="24" customHeight="1" spans="1:9">
      <c r="A5" s="9" t="s">
        <v>10</v>
      </c>
      <c r="B5" s="9" t="s">
        <v>13</v>
      </c>
      <c r="C5" s="10">
        <v>202208190325</v>
      </c>
      <c r="D5" s="11">
        <v>68.96</v>
      </c>
      <c r="E5" s="12">
        <f t="shared" si="0"/>
        <v>41.376</v>
      </c>
      <c r="F5" s="13">
        <v>83.08</v>
      </c>
      <c r="G5" s="12">
        <f t="shared" si="1"/>
        <v>33.232</v>
      </c>
      <c r="H5" s="13">
        <v>74.61</v>
      </c>
      <c r="I5" s="9">
        <f>_xlfn.RANK.EQ(H5,$H$3:$H$5,0)</f>
        <v>3</v>
      </c>
    </row>
    <row r="6" s="3" customFormat="1" ht="24" customHeight="1" spans="1:9">
      <c r="A6" s="9" t="s">
        <v>10</v>
      </c>
      <c r="B6" s="9" t="s">
        <v>14</v>
      </c>
      <c r="C6" s="10">
        <v>202208190458</v>
      </c>
      <c r="D6" s="11">
        <v>68.77</v>
      </c>
      <c r="E6" s="12">
        <f t="shared" si="0"/>
        <v>41.262</v>
      </c>
      <c r="F6" s="13">
        <v>83.02</v>
      </c>
      <c r="G6" s="12">
        <f t="shared" si="1"/>
        <v>33.208</v>
      </c>
      <c r="H6" s="13">
        <v>74.47</v>
      </c>
      <c r="I6" s="9">
        <f>_xlfn.RANK.EQ(H6,$H$3:$H$28,0)</f>
        <v>4</v>
      </c>
    </row>
    <row r="7" s="3" customFormat="1" ht="24" customHeight="1" spans="1:9">
      <c r="A7" s="9" t="s">
        <v>10</v>
      </c>
      <c r="B7" s="9" t="s">
        <v>15</v>
      </c>
      <c r="C7" s="10">
        <v>202208190486</v>
      </c>
      <c r="D7" s="11">
        <v>68.75</v>
      </c>
      <c r="E7" s="12">
        <f t="shared" si="0"/>
        <v>41.25</v>
      </c>
      <c r="F7" s="13">
        <v>82.86</v>
      </c>
      <c r="G7" s="12">
        <f t="shared" si="1"/>
        <v>33.144</v>
      </c>
      <c r="H7" s="13">
        <v>74.39</v>
      </c>
      <c r="I7" s="9">
        <f>_xlfn.RANK.EQ(H7,$H$3:$H$28,0)</f>
        <v>5</v>
      </c>
    </row>
    <row r="8" s="3" customFormat="1" ht="24" customHeight="1" spans="1:9">
      <c r="A8" s="9" t="s">
        <v>10</v>
      </c>
      <c r="B8" s="9" t="s">
        <v>16</v>
      </c>
      <c r="C8" s="10">
        <v>202208190359</v>
      </c>
      <c r="D8" s="11">
        <v>68.8</v>
      </c>
      <c r="E8" s="12">
        <f t="shared" si="0"/>
        <v>41.28</v>
      </c>
      <c r="F8" s="13">
        <v>81.9</v>
      </c>
      <c r="G8" s="12">
        <f t="shared" si="1"/>
        <v>32.76</v>
      </c>
      <c r="H8" s="13">
        <v>74.04</v>
      </c>
      <c r="I8" s="9">
        <f>_xlfn.RANK.EQ(H8,$H$3:$H$28,0)</f>
        <v>6</v>
      </c>
    </row>
    <row r="9" s="3" customFormat="1" ht="24" customHeight="1" spans="1:9">
      <c r="A9" s="9" t="s">
        <v>10</v>
      </c>
      <c r="B9" s="9" t="s">
        <v>17</v>
      </c>
      <c r="C9" s="10">
        <v>202208190172</v>
      </c>
      <c r="D9" s="11">
        <v>68.42</v>
      </c>
      <c r="E9" s="12">
        <f t="shared" si="0"/>
        <v>41.052</v>
      </c>
      <c r="F9" s="13">
        <v>82.2</v>
      </c>
      <c r="G9" s="12">
        <f t="shared" si="1"/>
        <v>32.88</v>
      </c>
      <c r="H9" s="13">
        <v>73.93</v>
      </c>
      <c r="I9" s="9">
        <f>_xlfn.RANK.EQ(H9,$H$3:$H$28,0)</f>
        <v>7</v>
      </c>
    </row>
    <row r="10" s="3" customFormat="1" ht="24" customHeight="1" spans="1:9">
      <c r="A10" s="9" t="s">
        <v>10</v>
      </c>
      <c r="B10" s="9" t="s">
        <v>18</v>
      </c>
      <c r="C10" s="10">
        <v>202208190270</v>
      </c>
      <c r="D10" s="11">
        <v>67.66</v>
      </c>
      <c r="E10" s="12">
        <f t="shared" si="0"/>
        <v>40.596</v>
      </c>
      <c r="F10" s="13">
        <v>82.98</v>
      </c>
      <c r="G10" s="12">
        <f t="shared" si="1"/>
        <v>33.192</v>
      </c>
      <c r="H10" s="13">
        <v>73.79</v>
      </c>
      <c r="I10" s="9">
        <f>_xlfn.RANK.EQ(H10,$H$3:$H$28,0)</f>
        <v>8</v>
      </c>
    </row>
    <row r="11" s="3" customFormat="1" ht="24" customHeight="1" spans="1:9">
      <c r="A11" s="9" t="s">
        <v>10</v>
      </c>
      <c r="B11" s="9" t="s">
        <v>19</v>
      </c>
      <c r="C11" s="10">
        <v>202208190006</v>
      </c>
      <c r="D11" s="11">
        <v>68.15</v>
      </c>
      <c r="E11" s="12">
        <f t="shared" si="0"/>
        <v>40.89</v>
      </c>
      <c r="F11" s="13">
        <v>82.1</v>
      </c>
      <c r="G11" s="12">
        <f t="shared" si="1"/>
        <v>32.84</v>
      </c>
      <c r="H11" s="13">
        <v>73.73</v>
      </c>
      <c r="I11" s="9">
        <f>_xlfn.RANK.EQ(H11,$H$3:$H$28,0)</f>
        <v>9</v>
      </c>
    </row>
    <row r="12" s="3" customFormat="1" ht="24" customHeight="1" spans="1:9">
      <c r="A12" s="9" t="s">
        <v>10</v>
      </c>
      <c r="B12" s="9" t="s">
        <v>20</v>
      </c>
      <c r="C12" s="10">
        <v>202208190194</v>
      </c>
      <c r="D12" s="11">
        <v>68.23</v>
      </c>
      <c r="E12" s="12">
        <f t="shared" si="0"/>
        <v>40.938</v>
      </c>
      <c r="F12" s="13">
        <v>81.28</v>
      </c>
      <c r="G12" s="12">
        <f t="shared" si="1"/>
        <v>32.512</v>
      </c>
      <c r="H12" s="13">
        <v>73.45</v>
      </c>
      <c r="I12" s="9">
        <f>_xlfn.RANK.EQ(H12,$H$3:$H$28,0)</f>
        <v>10</v>
      </c>
    </row>
    <row r="13" s="3" customFormat="1" ht="24" customHeight="1" spans="1:9">
      <c r="A13" s="9" t="s">
        <v>10</v>
      </c>
      <c r="B13" s="9" t="s">
        <v>21</v>
      </c>
      <c r="C13" s="10">
        <v>202208190460</v>
      </c>
      <c r="D13" s="11">
        <v>68.14</v>
      </c>
      <c r="E13" s="12">
        <f t="shared" si="0"/>
        <v>40.884</v>
      </c>
      <c r="F13" s="13">
        <v>81.4</v>
      </c>
      <c r="G13" s="12">
        <f t="shared" si="1"/>
        <v>32.56</v>
      </c>
      <c r="H13" s="13">
        <v>73.44</v>
      </c>
      <c r="I13" s="9">
        <f>_xlfn.RANK.EQ(H13,$H$3:$H$28,0)</f>
        <v>11</v>
      </c>
    </row>
    <row r="14" s="3" customFormat="1" ht="24" customHeight="1" spans="1:9">
      <c r="A14" s="9" t="s">
        <v>10</v>
      </c>
      <c r="B14" s="9" t="s">
        <v>22</v>
      </c>
      <c r="C14" s="10">
        <v>202208190342</v>
      </c>
      <c r="D14" s="11">
        <v>67.11</v>
      </c>
      <c r="E14" s="12">
        <f t="shared" si="0"/>
        <v>40.266</v>
      </c>
      <c r="F14" s="13">
        <v>82</v>
      </c>
      <c r="G14" s="12">
        <f t="shared" si="1"/>
        <v>32.8</v>
      </c>
      <c r="H14" s="13">
        <v>73.07</v>
      </c>
      <c r="I14" s="9">
        <f>_xlfn.RANK.EQ(H14,$H$3:$H$28,0)</f>
        <v>12</v>
      </c>
    </row>
    <row r="15" s="3" customFormat="1" ht="24" customHeight="1" spans="1:9">
      <c r="A15" s="9" t="s">
        <v>10</v>
      </c>
      <c r="B15" s="9" t="s">
        <v>23</v>
      </c>
      <c r="C15" s="10">
        <v>202208190008</v>
      </c>
      <c r="D15" s="11">
        <v>67.67</v>
      </c>
      <c r="E15" s="12">
        <f t="shared" si="0"/>
        <v>40.602</v>
      </c>
      <c r="F15" s="13">
        <v>81.12</v>
      </c>
      <c r="G15" s="12">
        <f t="shared" si="1"/>
        <v>32.448</v>
      </c>
      <c r="H15" s="13">
        <v>73.05</v>
      </c>
      <c r="I15" s="9">
        <f>_xlfn.RANK.EQ(H15,$H$3:$H$28,0)</f>
        <v>13</v>
      </c>
    </row>
    <row r="16" s="3" customFormat="1" ht="24" customHeight="1" spans="1:9">
      <c r="A16" s="9" t="s">
        <v>10</v>
      </c>
      <c r="B16" s="9" t="s">
        <v>24</v>
      </c>
      <c r="C16" s="10">
        <v>202208190262</v>
      </c>
      <c r="D16" s="11">
        <v>66.84</v>
      </c>
      <c r="E16" s="12">
        <f t="shared" si="0"/>
        <v>40.104</v>
      </c>
      <c r="F16" s="13">
        <v>82.14</v>
      </c>
      <c r="G16" s="12">
        <f t="shared" si="1"/>
        <v>32.856</v>
      </c>
      <c r="H16" s="13">
        <v>72.96</v>
      </c>
      <c r="I16" s="9">
        <f>_xlfn.RANK.EQ(H16,$H$3:$H$28,0)</f>
        <v>14</v>
      </c>
    </row>
    <row r="17" s="3" customFormat="1" ht="24" customHeight="1" spans="1:9">
      <c r="A17" s="9" t="s">
        <v>10</v>
      </c>
      <c r="B17" s="9" t="s">
        <v>25</v>
      </c>
      <c r="C17" s="10">
        <v>202208190117</v>
      </c>
      <c r="D17" s="11">
        <v>65.14</v>
      </c>
      <c r="E17" s="12">
        <f t="shared" si="0"/>
        <v>39.084</v>
      </c>
      <c r="F17" s="13">
        <v>81.42</v>
      </c>
      <c r="G17" s="12">
        <f t="shared" si="1"/>
        <v>32.568</v>
      </c>
      <c r="H17" s="13">
        <v>71.65</v>
      </c>
      <c r="I17" s="9">
        <f>_xlfn.RANK.EQ(H17,$H$3:$H$28,0)</f>
        <v>15</v>
      </c>
    </row>
    <row r="18" s="3" customFormat="1" ht="24" customHeight="1" spans="1:9">
      <c r="A18" s="9" t="s">
        <v>10</v>
      </c>
      <c r="B18" s="9" t="s">
        <v>26</v>
      </c>
      <c r="C18" s="10">
        <v>202208190391</v>
      </c>
      <c r="D18" s="11">
        <v>64.49</v>
      </c>
      <c r="E18" s="12">
        <f t="shared" si="0"/>
        <v>38.694</v>
      </c>
      <c r="F18" s="13">
        <v>82.1</v>
      </c>
      <c r="G18" s="12">
        <f t="shared" si="1"/>
        <v>32.84</v>
      </c>
      <c r="H18" s="13">
        <v>71.53</v>
      </c>
      <c r="I18" s="9">
        <f>_xlfn.RANK.EQ(H18,$H$3:$H$28,0)</f>
        <v>16</v>
      </c>
    </row>
    <row r="19" s="3" customFormat="1" ht="24" customHeight="1" spans="1:9">
      <c r="A19" s="9" t="s">
        <v>10</v>
      </c>
      <c r="B19" s="9" t="s">
        <v>27</v>
      </c>
      <c r="C19" s="10">
        <v>202208190190</v>
      </c>
      <c r="D19" s="11">
        <v>64.33</v>
      </c>
      <c r="E19" s="12">
        <f t="shared" si="0"/>
        <v>38.598</v>
      </c>
      <c r="F19" s="13">
        <v>81.94</v>
      </c>
      <c r="G19" s="12">
        <f t="shared" si="1"/>
        <v>32.776</v>
      </c>
      <c r="H19" s="13">
        <v>71.37</v>
      </c>
      <c r="I19" s="9">
        <f>_xlfn.RANK.EQ(H19,$H$3:$H$28,0)</f>
        <v>17</v>
      </c>
    </row>
    <row r="20" s="3" customFormat="1" ht="24" customHeight="1" spans="1:9">
      <c r="A20" s="9" t="s">
        <v>10</v>
      </c>
      <c r="B20" s="9" t="s">
        <v>28</v>
      </c>
      <c r="C20" s="10">
        <v>202208190256</v>
      </c>
      <c r="D20" s="11">
        <v>63.58</v>
      </c>
      <c r="E20" s="12">
        <f t="shared" si="0"/>
        <v>38.148</v>
      </c>
      <c r="F20" s="13">
        <v>82.18</v>
      </c>
      <c r="G20" s="12">
        <f t="shared" si="1"/>
        <v>32.872</v>
      </c>
      <c r="H20" s="13">
        <v>71.02</v>
      </c>
      <c r="I20" s="9">
        <f>_xlfn.RANK.EQ(H20,$H$3:$H$28,0)</f>
        <v>18</v>
      </c>
    </row>
    <row r="21" s="3" customFormat="1" ht="24" customHeight="1" spans="1:9">
      <c r="A21" s="9" t="s">
        <v>10</v>
      </c>
      <c r="B21" s="9" t="s">
        <v>29</v>
      </c>
      <c r="C21" s="10">
        <v>202208190251</v>
      </c>
      <c r="D21" s="11">
        <v>63.46</v>
      </c>
      <c r="E21" s="12">
        <f t="shared" si="0"/>
        <v>38.076</v>
      </c>
      <c r="F21" s="13">
        <v>82.24</v>
      </c>
      <c r="G21" s="12">
        <f t="shared" si="1"/>
        <v>32.896</v>
      </c>
      <c r="H21" s="13">
        <v>70.97</v>
      </c>
      <c r="I21" s="9">
        <f>_xlfn.RANK.EQ(H21,$H$3:$H$28,0)</f>
        <v>19</v>
      </c>
    </row>
    <row r="22" s="3" customFormat="1" ht="24" customHeight="1" spans="1:9">
      <c r="A22" s="9" t="s">
        <v>10</v>
      </c>
      <c r="B22" s="9" t="s">
        <v>30</v>
      </c>
      <c r="C22" s="10">
        <v>202208190123</v>
      </c>
      <c r="D22" s="11">
        <v>63.49</v>
      </c>
      <c r="E22" s="12">
        <f t="shared" si="0"/>
        <v>38.094</v>
      </c>
      <c r="F22" s="13">
        <v>82.12</v>
      </c>
      <c r="G22" s="12">
        <f t="shared" si="1"/>
        <v>32.848</v>
      </c>
      <c r="H22" s="13">
        <v>70.94</v>
      </c>
      <c r="I22" s="9">
        <f>_xlfn.RANK.EQ(H22,$H$3:$H$28,0)</f>
        <v>20</v>
      </c>
    </row>
    <row r="23" s="3" customFormat="1" ht="24" customHeight="1" spans="1:9">
      <c r="A23" s="9" t="s">
        <v>10</v>
      </c>
      <c r="B23" s="9" t="s">
        <v>31</v>
      </c>
      <c r="C23" s="10">
        <v>202208190317</v>
      </c>
      <c r="D23" s="11">
        <v>63.75</v>
      </c>
      <c r="E23" s="12">
        <f t="shared" si="0"/>
        <v>38.25</v>
      </c>
      <c r="F23" s="13">
        <v>81.22</v>
      </c>
      <c r="G23" s="12">
        <f t="shared" si="1"/>
        <v>32.488</v>
      </c>
      <c r="H23" s="13">
        <v>70.74</v>
      </c>
      <c r="I23" s="9">
        <f>_xlfn.RANK.EQ(H23,$H$3:$H$28,0)</f>
        <v>21</v>
      </c>
    </row>
    <row r="24" s="3" customFormat="1" ht="24" customHeight="1" spans="1:9">
      <c r="A24" s="9" t="s">
        <v>10</v>
      </c>
      <c r="B24" s="9" t="s">
        <v>32</v>
      </c>
      <c r="C24" s="10">
        <v>202208190033</v>
      </c>
      <c r="D24" s="11">
        <v>63.32</v>
      </c>
      <c r="E24" s="12">
        <f t="shared" si="0"/>
        <v>37.992</v>
      </c>
      <c r="F24" s="13">
        <v>81.58</v>
      </c>
      <c r="G24" s="12">
        <f t="shared" si="1"/>
        <v>32.632</v>
      </c>
      <c r="H24" s="13">
        <v>70.62</v>
      </c>
      <c r="I24" s="9">
        <f>_xlfn.RANK.EQ(H24,$H$3:$H$28,0)</f>
        <v>22</v>
      </c>
    </row>
    <row r="25" s="3" customFormat="1" ht="24" customHeight="1" spans="1:9">
      <c r="A25" s="9" t="s">
        <v>10</v>
      </c>
      <c r="B25" s="9" t="s">
        <v>33</v>
      </c>
      <c r="C25" s="10">
        <v>202208190053</v>
      </c>
      <c r="D25" s="11">
        <v>63.2</v>
      </c>
      <c r="E25" s="12">
        <f t="shared" si="0"/>
        <v>37.92</v>
      </c>
      <c r="F25" s="13">
        <v>80.84</v>
      </c>
      <c r="G25" s="12">
        <f t="shared" si="1"/>
        <v>32.336</v>
      </c>
      <c r="H25" s="13">
        <v>70.26</v>
      </c>
      <c r="I25" s="9">
        <f>_xlfn.RANK.EQ(H25,$H$3:$H$28,0)</f>
        <v>23</v>
      </c>
    </row>
    <row r="26" s="3" customFormat="1" ht="24" customHeight="1" spans="1:9">
      <c r="A26" s="9" t="s">
        <v>10</v>
      </c>
      <c r="B26" s="9" t="s">
        <v>34</v>
      </c>
      <c r="C26" s="10">
        <v>202208190484</v>
      </c>
      <c r="D26" s="11">
        <v>63.26</v>
      </c>
      <c r="E26" s="12">
        <f t="shared" si="0"/>
        <v>37.956</v>
      </c>
      <c r="F26" s="13">
        <v>80.52</v>
      </c>
      <c r="G26" s="12">
        <f t="shared" si="1"/>
        <v>32.208</v>
      </c>
      <c r="H26" s="13">
        <v>70.16</v>
      </c>
      <c r="I26" s="9">
        <f>_xlfn.RANK.EQ(H26,$H$3:$H$28,0)</f>
        <v>24</v>
      </c>
    </row>
    <row r="27" s="3" customFormat="1" ht="24" customHeight="1" spans="1:9">
      <c r="A27" s="9" t="s">
        <v>10</v>
      </c>
      <c r="B27" s="9" t="s">
        <v>35</v>
      </c>
      <c r="C27" s="10">
        <v>202208190065</v>
      </c>
      <c r="D27" s="11">
        <v>67.84</v>
      </c>
      <c r="E27" s="12">
        <f t="shared" si="0"/>
        <v>40.704</v>
      </c>
      <c r="F27" s="13">
        <v>0</v>
      </c>
      <c r="G27" s="12">
        <f t="shared" si="1"/>
        <v>0</v>
      </c>
      <c r="H27" s="13">
        <v>40.7</v>
      </c>
      <c r="I27" s="9">
        <f>_xlfn.RANK.EQ(H27,$H$3:$H$28,0)</f>
        <v>25</v>
      </c>
    </row>
    <row r="28" s="4" customFormat="1" ht="24" customHeight="1" spans="1:9">
      <c r="A28" s="14" t="s">
        <v>10</v>
      </c>
      <c r="B28" s="14" t="s">
        <v>36</v>
      </c>
      <c r="C28" s="15">
        <v>202208190463</v>
      </c>
      <c r="D28" s="16">
        <v>64.36</v>
      </c>
      <c r="E28" s="17">
        <f t="shared" si="0"/>
        <v>38.616</v>
      </c>
      <c r="F28" s="18" t="s">
        <v>37</v>
      </c>
      <c r="G28" s="17" t="s">
        <v>37</v>
      </c>
      <c r="H28" s="18">
        <v>38.62</v>
      </c>
      <c r="I28" s="14">
        <f>_xlfn.RANK.EQ(H28,$H$3:$H$28,0)</f>
        <v>26</v>
      </c>
    </row>
    <row r="29" s="4" customFormat="1" ht="24" customHeight="1" spans="1:9">
      <c r="A29" s="19" t="s">
        <v>38</v>
      </c>
      <c r="B29" s="19" t="s">
        <v>39</v>
      </c>
      <c r="C29" s="42" t="s">
        <v>40</v>
      </c>
      <c r="D29" s="19">
        <v>74.92</v>
      </c>
      <c r="E29" s="21">
        <v>44.952</v>
      </c>
      <c r="F29" s="22">
        <v>82.72</v>
      </c>
      <c r="G29" s="21">
        <v>33.088</v>
      </c>
      <c r="H29" s="22">
        <v>78.04</v>
      </c>
      <c r="I29" s="19">
        <v>1</v>
      </c>
    </row>
    <row r="30" s="4" customFormat="1" ht="24" customHeight="1" spans="1:9">
      <c r="A30" s="9" t="s">
        <v>38</v>
      </c>
      <c r="B30" s="9" t="s">
        <v>41</v>
      </c>
      <c r="C30" s="43" t="s">
        <v>42</v>
      </c>
      <c r="D30" s="9">
        <v>73.33</v>
      </c>
      <c r="E30" s="12">
        <v>43.998</v>
      </c>
      <c r="F30" s="13">
        <v>83.72</v>
      </c>
      <c r="G30" s="12">
        <v>33.488</v>
      </c>
      <c r="H30" s="13">
        <v>77.49</v>
      </c>
      <c r="I30" s="9">
        <v>2</v>
      </c>
    </row>
    <row r="31" s="4" customFormat="1" ht="24" customHeight="1" spans="1:9">
      <c r="A31" s="9" t="s">
        <v>38</v>
      </c>
      <c r="B31" s="9" t="s">
        <v>43</v>
      </c>
      <c r="C31" s="43" t="s">
        <v>44</v>
      </c>
      <c r="D31" s="9">
        <v>73.46</v>
      </c>
      <c r="E31" s="12">
        <v>44.076</v>
      </c>
      <c r="F31" s="13">
        <v>83.36</v>
      </c>
      <c r="G31" s="12">
        <v>33.344</v>
      </c>
      <c r="H31" s="13">
        <v>77.42</v>
      </c>
      <c r="I31" s="9">
        <v>3</v>
      </c>
    </row>
    <row r="32" s="4" customFormat="1" ht="24" customHeight="1" spans="1:9">
      <c r="A32" s="9" t="s">
        <v>38</v>
      </c>
      <c r="B32" s="9" t="s">
        <v>45</v>
      </c>
      <c r="C32" s="43" t="s">
        <v>46</v>
      </c>
      <c r="D32" s="9">
        <v>72.67</v>
      </c>
      <c r="E32" s="12">
        <v>43.602</v>
      </c>
      <c r="F32" s="13">
        <v>83.26</v>
      </c>
      <c r="G32" s="12">
        <v>33.304</v>
      </c>
      <c r="H32" s="13">
        <v>76.91</v>
      </c>
      <c r="I32" s="9">
        <v>4</v>
      </c>
    </row>
    <row r="33" s="4" customFormat="1" ht="24" customHeight="1" spans="1:9">
      <c r="A33" s="9" t="s">
        <v>38</v>
      </c>
      <c r="B33" s="9" t="s">
        <v>47</v>
      </c>
      <c r="C33" s="43" t="s">
        <v>48</v>
      </c>
      <c r="D33" s="9">
        <v>72.79</v>
      </c>
      <c r="E33" s="12">
        <v>43.674</v>
      </c>
      <c r="F33" s="13">
        <v>82.48</v>
      </c>
      <c r="G33" s="12">
        <v>32.992</v>
      </c>
      <c r="H33" s="13">
        <v>76.67</v>
      </c>
      <c r="I33" s="9">
        <v>5</v>
      </c>
    </row>
    <row r="34" s="4" customFormat="1" ht="24" customHeight="1" spans="1:9">
      <c r="A34" s="9" t="s">
        <v>38</v>
      </c>
      <c r="B34" s="9" t="s">
        <v>49</v>
      </c>
      <c r="C34" s="10">
        <v>202208190486</v>
      </c>
      <c r="D34" s="9">
        <v>72.44</v>
      </c>
      <c r="E34" s="12">
        <v>43.464</v>
      </c>
      <c r="F34" s="13">
        <v>82.86</v>
      </c>
      <c r="G34" s="12">
        <v>33.144</v>
      </c>
      <c r="H34" s="13">
        <v>76.61</v>
      </c>
      <c r="I34" s="9">
        <v>6</v>
      </c>
    </row>
    <row r="35" s="4" customFormat="1" ht="24" customHeight="1" spans="1:9">
      <c r="A35" s="9" t="s">
        <v>38</v>
      </c>
      <c r="B35" s="9" t="s">
        <v>50</v>
      </c>
      <c r="C35" s="10">
        <v>202208190194</v>
      </c>
      <c r="D35" s="9">
        <v>72.38</v>
      </c>
      <c r="E35" s="12">
        <v>43.428</v>
      </c>
      <c r="F35" s="13">
        <v>81.76</v>
      </c>
      <c r="G35" s="12">
        <v>32.704</v>
      </c>
      <c r="H35" s="13">
        <v>76.13</v>
      </c>
      <c r="I35" s="9">
        <v>7</v>
      </c>
    </row>
    <row r="36" s="4" customFormat="1" ht="24" customHeight="1" spans="1:9">
      <c r="A36" s="9" t="s">
        <v>38</v>
      </c>
      <c r="B36" s="9" t="s">
        <v>51</v>
      </c>
      <c r="C36" s="10">
        <v>202208190460</v>
      </c>
      <c r="D36" s="9">
        <v>71.79</v>
      </c>
      <c r="E36" s="12">
        <v>43.074</v>
      </c>
      <c r="F36" s="13">
        <v>82.54</v>
      </c>
      <c r="G36" s="12">
        <v>33.016</v>
      </c>
      <c r="H36" s="13">
        <v>76.09</v>
      </c>
      <c r="I36" s="9">
        <v>8</v>
      </c>
    </row>
    <row r="37" s="4" customFormat="1" ht="24" customHeight="1" spans="1:9">
      <c r="A37" s="9" t="s">
        <v>38</v>
      </c>
      <c r="B37" s="9" t="s">
        <v>52</v>
      </c>
      <c r="C37" s="10">
        <v>202208190270</v>
      </c>
      <c r="D37" s="9">
        <v>71.06</v>
      </c>
      <c r="E37" s="12">
        <v>42.636</v>
      </c>
      <c r="F37" s="13">
        <v>83.14</v>
      </c>
      <c r="G37" s="12">
        <v>33.256</v>
      </c>
      <c r="H37" s="13">
        <v>75.89</v>
      </c>
      <c r="I37" s="9">
        <v>9</v>
      </c>
    </row>
    <row r="38" s="4" customFormat="1" ht="24" customHeight="1" spans="1:9">
      <c r="A38" s="9" t="s">
        <v>38</v>
      </c>
      <c r="B38" s="9" t="s">
        <v>53</v>
      </c>
      <c r="C38" s="10">
        <v>202208190463</v>
      </c>
      <c r="D38" s="9">
        <v>70.55</v>
      </c>
      <c r="E38" s="12">
        <v>42.33</v>
      </c>
      <c r="F38" s="13">
        <v>83.78</v>
      </c>
      <c r="G38" s="12">
        <v>33.512</v>
      </c>
      <c r="H38" s="13">
        <v>75.84</v>
      </c>
      <c r="I38" s="9">
        <v>10</v>
      </c>
    </row>
    <row r="39" s="4" customFormat="1" ht="24" customHeight="1" spans="1:9">
      <c r="A39" s="9" t="s">
        <v>38</v>
      </c>
      <c r="B39" s="9" t="s">
        <v>54</v>
      </c>
      <c r="C39" s="10">
        <v>202208190006</v>
      </c>
      <c r="D39" s="9">
        <v>71.86</v>
      </c>
      <c r="E39" s="12">
        <v>43.116</v>
      </c>
      <c r="F39" s="13">
        <v>81.72</v>
      </c>
      <c r="G39" s="12">
        <v>32.688</v>
      </c>
      <c r="H39" s="13">
        <v>75.8</v>
      </c>
      <c r="I39" s="9">
        <v>11</v>
      </c>
    </row>
    <row r="40" s="4" customFormat="1" ht="24" customHeight="1" spans="1:9">
      <c r="A40" s="9" t="s">
        <v>38</v>
      </c>
      <c r="B40" s="9" t="s">
        <v>55</v>
      </c>
      <c r="C40" s="10">
        <v>202208190065</v>
      </c>
      <c r="D40" s="9">
        <v>71.54</v>
      </c>
      <c r="E40" s="12">
        <v>42.924</v>
      </c>
      <c r="F40" s="13">
        <v>82.18</v>
      </c>
      <c r="G40" s="12">
        <v>32.872</v>
      </c>
      <c r="H40" s="13">
        <v>75.8</v>
      </c>
      <c r="I40" s="9">
        <v>11</v>
      </c>
    </row>
    <row r="41" s="4" customFormat="1" ht="24" customHeight="1" spans="1:9">
      <c r="A41" s="9" t="s">
        <v>38</v>
      </c>
      <c r="B41" s="9" t="s">
        <v>56</v>
      </c>
      <c r="C41" s="10">
        <v>202208190190</v>
      </c>
      <c r="D41" s="9">
        <v>70.5</v>
      </c>
      <c r="E41" s="12">
        <v>42.3</v>
      </c>
      <c r="F41" s="13">
        <v>83.52</v>
      </c>
      <c r="G41" s="12">
        <v>33.408</v>
      </c>
      <c r="H41" s="13">
        <v>75.71</v>
      </c>
      <c r="I41" s="9">
        <v>13</v>
      </c>
    </row>
    <row r="42" s="4" customFormat="1" ht="24" customHeight="1" spans="1:9">
      <c r="A42" s="9" t="s">
        <v>38</v>
      </c>
      <c r="B42" s="9" t="s">
        <v>57</v>
      </c>
      <c r="C42" s="10">
        <v>202208190008</v>
      </c>
      <c r="D42" s="9">
        <v>71.16</v>
      </c>
      <c r="E42" s="12">
        <v>42.696</v>
      </c>
      <c r="F42" s="13">
        <v>82.5</v>
      </c>
      <c r="G42" s="12">
        <v>33</v>
      </c>
      <c r="H42" s="13">
        <v>75.7</v>
      </c>
      <c r="I42" s="9">
        <v>14</v>
      </c>
    </row>
    <row r="43" s="4" customFormat="1" ht="24" customHeight="1" spans="1:9">
      <c r="A43" s="9" t="s">
        <v>38</v>
      </c>
      <c r="B43" s="9" t="s">
        <v>58</v>
      </c>
      <c r="C43" s="10">
        <v>202208190317</v>
      </c>
      <c r="D43" s="9">
        <v>70.28</v>
      </c>
      <c r="E43" s="12">
        <v>42.168</v>
      </c>
      <c r="F43" s="13">
        <v>83.68</v>
      </c>
      <c r="G43" s="12">
        <v>33.472</v>
      </c>
      <c r="H43" s="13">
        <v>75.64</v>
      </c>
      <c r="I43" s="9">
        <v>15</v>
      </c>
    </row>
    <row r="44" s="4" customFormat="1" ht="24" customHeight="1" spans="1:9">
      <c r="A44" s="9" t="s">
        <v>38</v>
      </c>
      <c r="B44" s="9" t="s">
        <v>59</v>
      </c>
      <c r="C44" s="10">
        <v>202208190172</v>
      </c>
      <c r="D44" s="9">
        <v>72.43</v>
      </c>
      <c r="E44" s="12">
        <v>43.458</v>
      </c>
      <c r="F44" s="13">
        <v>80.36</v>
      </c>
      <c r="G44" s="12">
        <v>32.144</v>
      </c>
      <c r="H44" s="13">
        <v>75.6</v>
      </c>
      <c r="I44" s="9">
        <v>16</v>
      </c>
    </row>
    <row r="45" s="4" customFormat="1" ht="24" customHeight="1" spans="1:9">
      <c r="A45" s="9" t="s">
        <v>38</v>
      </c>
      <c r="B45" s="9" t="s">
        <v>60</v>
      </c>
      <c r="C45" s="10">
        <v>202208190117</v>
      </c>
      <c r="D45" s="9">
        <v>70.61</v>
      </c>
      <c r="E45" s="12">
        <v>42.366</v>
      </c>
      <c r="F45" s="13">
        <v>83.08</v>
      </c>
      <c r="G45" s="12">
        <v>33.232</v>
      </c>
      <c r="H45" s="13">
        <v>75.6</v>
      </c>
      <c r="I45" s="9">
        <v>16</v>
      </c>
    </row>
    <row r="46" s="4" customFormat="1" ht="24" customHeight="1" spans="1:9">
      <c r="A46" s="9" t="s">
        <v>38</v>
      </c>
      <c r="B46" s="9" t="s">
        <v>61</v>
      </c>
      <c r="C46" s="10">
        <v>202208190391</v>
      </c>
      <c r="D46" s="9">
        <v>70.58</v>
      </c>
      <c r="E46" s="12">
        <v>42.348</v>
      </c>
      <c r="F46" s="13">
        <v>83.02</v>
      </c>
      <c r="G46" s="12">
        <v>33.208</v>
      </c>
      <c r="H46" s="13">
        <v>75.56</v>
      </c>
      <c r="I46" s="9">
        <v>18</v>
      </c>
    </row>
    <row r="47" s="4" customFormat="1" ht="24" customHeight="1" spans="1:9">
      <c r="A47" s="9" t="s">
        <v>38</v>
      </c>
      <c r="B47" s="9" t="s">
        <v>62</v>
      </c>
      <c r="C47" s="10">
        <v>202208190262</v>
      </c>
      <c r="D47" s="9">
        <v>70.88</v>
      </c>
      <c r="E47" s="12">
        <v>42.528</v>
      </c>
      <c r="F47" s="13">
        <v>82.5</v>
      </c>
      <c r="G47" s="12">
        <v>33</v>
      </c>
      <c r="H47" s="13">
        <v>75.53</v>
      </c>
      <c r="I47" s="9">
        <v>19</v>
      </c>
    </row>
    <row r="48" s="4" customFormat="1" ht="24" customHeight="1" spans="1:9">
      <c r="A48" s="9" t="s">
        <v>38</v>
      </c>
      <c r="B48" s="9" t="s">
        <v>63</v>
      </c>
      <c r="C48" s="10">
        <v>202208190342</v>
      </c>
      <c r="D48" s="9">
        <v>71.03</v>
      </c>
      <c r="E48" s="12">
        <v>42.618</v>
      </c>
      <c r="F48" s="13">
        <v>82.14</v>
      </c>
      <c r="G48" s="12">
        <v>32.856</v>
      </c>
      <c r="H48" s="13">
        <v>75.47</v>
      </c>
      <c r="I48" s="9">
        <v>20</v>
      </c>
    </row>
    <row r="49" s="4" customFormat="1" ht="24" customHeight="1" spans="1:9">
      <c r="A49" s="9" t="s">
        <v>38</v>
      </c>
      <c r="B49" s="9" t="s">
        <v>64</v>
      </c>
      <c r="C49" s="10">
        <v>202208190256</v>
      </c>
      <c r="D49" s="9">
        <v>70.24</v>
      </c>
      <c r="E49" s="12">
        <v>42.144</v>
      </c>
      <c r="F49" s="13">
        <v>82.58</v>
      </c>
      <c r="G49" s="12">
        <v>33.032</v>
      </c>
      <c r="H49" s="13">
        <v>75.18</v>
      </c>
      <c r="I49" s="9">
        <v>21</v>
      </c>
    </row>
    <row r="50" s="4" customFormat="1" ht="24" customHeight="1" spans="1:9">
      <c r="A50" s="9" t="s">
        <v>38</v>
      </c>
      <c r="B50" s="9" t="s">
        <v>65</v>
      </c>
      <c r="C50" s="10">
        <v>202208190251</v>
      </c>
      <c r="D50" s="9">
        <v>69.66</v>
      </c>
      <c r="E50" s="12">
        <v>41.796</v>
      </c>
      <c r="F50" s="13">
        <v>82.74</v>
      </c>
      <c r="G50" s="12">
        <v>33.096</v>
      </c>
      <c r="H50" s="13">
        <v>74.89</v>
      </c>
      <c r="I50" s="9">
        <v>22</v>
      </c>
    </row>
    <row r="51" s="4" customFormat="1" ht="24" customHeight="1" spans="1:9">
      <c r="A51" s="9" t="s">
        <v>38</v>
      </c>
      <c r="B51" s="9" t="s">
        <v>66</v>
      </c>
      <c r="C51" s="10">
        <v>202208190033</v>
      </c>
      <c r="D51" s="9">
        <v>69.39</v>
      </c>
      <c r="E51" s="12">
        <v>41.634</v>
      </c>
      <c r="F51" s="13">
        <v>82.18</v>
      </c>
      <c r="G51" s="12">
        <v>32.872</v>
      </c>
      <c r="H51" s="13">
        <v>74.51</v>
      </c>
      <c r="I51" s="9">
        <v>23</v>
      </c>
    </row>
    <row r="52" s="4" customFormat="1" ht="24" customHeight="1" spans="1:9">
      <c r="A52" s="9" t="s">
        <v>38</v>
      </c>
      <c r="B52" s="9" t="s">
        <v>67</v>
      </c>
      <c r="C52" s="10">
        <v>202208190053</v>
      </c>
      <c r="D52" s="9">
        <v>69.15</v>
      </c>
      <c r="E52" s="12">
        <v>41.49</v>
      </c>
      <c r="F52" s="13">
        <v>81.98</v>
      </c>
      <c r="G52" s="12">
        <v>32.792</v>
      </c>
      <c r="H52" s="13">
        <v>74.28</v>
      </c>
      <c r="I52" s="9">
        <v>24</v>
      </c>
    </row>
    <row r="53" s="4" customFormat="1" ht="24" customHeight="1" spans="1:9">
      <c r="A53" s="9" t="s">
        <v>38</v>
      </c>
      <c r="B53" s="9" t="s">
        <v>68</v>
      </c>
      <c r="C53" s="10">
        <v>202208190484</v>
      </c>
      <c r="D53" s="9">
        <v>69.35</v>
      </c>
      <c r="E53" s="12">
        <v>41.61</v>
      </c>
      <c r="F53" s="13">
        <v>81.34</v>
      </c>
      <c r="G53" s="12">
        <v>32.536</v>
      </c>
      <c r="H53" s="13">
        <v>74.15</v>
      </c>
      <c r="I53" s="9">
        <v>25</v>
      </c>
    </row>
    <row r="54" s="4" customFormat="1" ht="24" customHeight="1" spans="1:9">
      <c r="A54" s="9" t="s">
        <v>38</v>
      </c>
      <c r="B54" s="9" t="s">
        <v>69</v>
      </c>
      <c r="C54" s="10">
        <v>202208190060</v>
      </c>
      <c r="D54" s="9">
        <v>69.05</v>
      </c>
      <c r="E54" s="12">
        <v>41.43</v>
      </c>
      <c r="F54" s="13">
        <v>80.68</v>
      </c>
      <c r="G54" s="12">
        <v>32.272</v>
      </c>
      <c r="H54" s="13">
        <v>73.7</v>
      </c>
      <c r="I54" s="9">
        <v>26</v>
      </c>
    </row>
    <row r="55" s="4" customFormat="1" ht="24" customHeight="1" spans="1:9">
      <c r="A55" s="14" t="s">
        <v>38</v>
      </c>
      <c r="B55" s="14" t="s">
        <v>70</v>
      </c>
      <c r="C55" s="15">
        <v>202208190123</v>
      </c>
      <c r="D55" s="14">
        <v>70.09</v>
      </c>
      <c r="E55" s="17">
        <v>42.054</v>
      </c>
      <c r="F55" s="18" t="s">
        <v>37</v>
      </c>
      <c r="G55" s="17" t="s">
        <v>37</v>
      </c>
      <c r="H55" s="18">
        <v>42.05</v>
      </c>
      <c r="I55" s="14">
        <v>27</v>
      </c>
    </row>
    <row r="56" s="4" customFormat="1" ht="24" customHeight="1" spans="1:9">
      <c r="A56" s="23" t="s">
        <v>71</v>
      </c>
      <c r="B56" s="24" t="s">
        <v>72</v>
      </c>
      <c r="C56" s="25">
        <v>202208190094</v>
      </c>
      <c r="D56" s="26">
        <v>68.45</v>
      </c>
      <c r="E56" s="27">
        <v>41.07</v>
      </c>
      <c r="F56" s="28">
        <v>81.88</v>
      </c>
      <c r="G56" s="27">
        <v>32.752</v>
      </c>
      <c r="H56" s="28">
        <v>73.82</v>
      </c>
      <c r="I56" s="23">
        <v>1</v>
      </c>
    </row>
    <row r="57" s="4" customFormat="1" ht="24" customHeight="1" spans="1:9">
      <c r="A57" s="29" t="s">
        <v>71</v>
      </c>
      <c r="B57" s="30" t="s">
        <v>73</v>
      </c>
      <c r="C57" s="31">
        <v>202208190378</v>
      </c>
      <c r="D57" s="32">
        <v>66.84</v>
      </c>
      <c r="E57" s="33">
        <v>40.104</v>
      </c>
      <c r="F57" s="34">
        <v>81.64</v>
      </c>
      <c r="G57" s="33">
        <v>32.656</v>
      </c>
      <c r="H57" s="34">
        <v>72.76</v>
      </c>
      <c r="I57" s="29">
        <v>2</v>
      </c>
    </row>
    <row r="58" s="4" customFormat="1" ht="24" customHeight="1" spans="1:9">
      <c r="A58" s="29" t="s">
        <v>71</v>
      </c>
      <c r="B58" s="30" t="s">
        <v>74</v>
      </c>
      <c r="C58" s="31">
        <v>202208190147</v>
      </c>
      <c r="D58" s="32">
        <v>64.29</v>
      </c>
      <c r="E58" s="33">
        <v>38.574</v>
      </c>
      <c r="F58" s="34">
        <v>82.76</v>
      </c>
      <c r="G58" s="33">
        <v>33.104</v>
      </c>
      <c r="H58" s="34">
        <v>71.68</v>
      </c>
      <c r="I58" s="29">
        <v>3</v>
      </c>
    </row>
    <row r="59" s="4" customFormat="1" ht="24" customHeight="1" spans="1:9">
      <c r="A59" s="29" t="s">
        <v>71</v>
      </c>
      <c r="B59" s="30" t="s">
        <v>75</v>
      </c>
      <c r="C59" s="31">
        <v>202208190331</v>
      </c>
      <c r="D59" s="32">
        <v>63.91</v>
      </c>
      <c r="E59" s="33">
        <v>38.346</v>
      </c>
      <c r="F59" s="34">
        <v>82.44</v>
      </c>
      <c r="G59" s="33">
        <v>32.976</v>
      </c>
      <c r="H59" s="34">
        <v>71.32</v>
      </c>
      <c r="I59" s="29">
        <v>4</v>
      </c>
    </row>
    <row r="60" s="4" customFormat="1" ht="24" customHeight="1" spans="1:9">
      <c r="A60" s="29" t="s">
        <v>71</v>
      </c>
      <c r="B60" s="30" t="s">
        <v>76</v>
      </c>
      <c r="C60" s="31">
        <v>202208190543</v>
      </c>
      <c r="D60" s="32">
        <v>62.64</v>
      </c>
      <c r="E60" s="33">
        <v>37.584</v>
      </c>
      <c r="F60" s="34">
        <v>83.4</v>
      </c>
      <c r="G60" s="33">
        <v>33.36</v>
      </c>
      <c r="H60" s="34">
        <v>70.94</v>
      </c>
      <c r="I60" s="29">
        <v>5</v>
      </c>
    </row>
    <row r="61" s="4" customFormat="1" ht="24" customHeight="1" spans="1:9">
      <c r="A61" s="29" t="s">
        <v>71</v>
      </c>
      <c r="B61" s="30" t="s">
        <v>77</v>
      </c>
      <c r="C61" s="31">
        <v>202208190369</v>
      </c>
      <c r="D61" s="32">
        <v>62.98</v>
      </c>
      <c r="E61" s="33">
        <v>37.788</v>
      </c>
      <c r="F61" s="34">
        <v>82.36</v>
      </c>
      <c r="G61" s="33">
        <v>32.944</v>
      </c>
      <c r="H61" s="34">
        <v>70.73</v>
      </c>
      <c r="I61" s="29">
        <v>6</v>
      </c>
    </row>
    <row r="62" s="4" customFormat="1" ht="24" customHeight="1" spans="1:9">
      <c r="A62" s="29" t="s">
        <v>71</v>
      </c>
      <c r="B62" s="30" t="s">
        <v>78</v>
      </c>
      <c r="C62" s="31">
        <v>202208190430</v>
      </c>
      <c r="D62" s="32">
        <v>62.24</v>
      </c>
      <c r="E62" s="33">
        <v>37.344</v>
      </c>
      <c r="F62" s="34">
        <v>83.08</v>
      </c>
      <c r="G62" s="33">
        <v>33.232</v>
      </c>
      <c r="H62" s="34">
        <v>70.58</v>
      </c>
      <c r="I62" s="29">
        <v>7</v>
      </c>
    </row>
    <row r="63" s="4" customFormat="1" ht="24" customHeight="1" spans="1:9">
      <c r="A63" s="29" t="s">
        <v>71</v>
      </c>
      <c r="B63" s="30" t="s">
        <v>79</v>
      </c>
      <c r="C63" s="31">
        <v>202208190508</v>
      </c>
      <c r="D63" s="32">
        <v>61.69</v>
      </c>
      <c r="E63" s="33">
        <v>37.014</v>
      </c>
      <c r="F63" s="34">
        <v>82.26</v>
      </c>
      <c r="G63" s="33">
        <v>32.904</v>
      </c>
      <c r="H63" s="34">
        <v>69.92</v>
      </c>
      <c r="I63" s="29">
        <v>8</v>
      </c>
    </row>
    <row r="64" s="4" customFormat="1" ht="24" customHeight="1" spans="1:9">
      <c r="A64" s="35" t="s">
        <v>71</v>
      </c>
      <c r="B64" s="36" t="s">
        <v>80</v>
      </c>
      <c r="C64" s="37">
        <v>202208190542</v>
      </c>
      <c r="D64" s="38">
        <v>61.5039999999999</v>
      </c>
      <c r="E64" s="39">
        <v>36.9023999999999</v>
      </c>
      <c r="F64" s="40" t="s">
        <v>37</v>
      </c>
      <c r="G64" s="39" t="s">
        <v>37</v>
      </c>
      <c r="H64" s="40">
        <v>36.9</v>
      </c>
      <c r="I64" s="35">
        <v>9</v>
      </c>
    </row>
    <row r="65" ht="14.25"/>
  </sheetData>
  <mergeCells count="1">
    <mergeCell ref="A1:I1"/>
  </mergeCells>
  <printOptions horizontalCentered="1"/>
  <pageMargins left="0.751388888888889" right="0.751388888888889" top="0.60625" bottom="0.60625" header="0.5" footer="0.5"/>
  <pageSetup paperSize="9" scale="8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综合排名成绩（排名修改）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搞笑</cp:lastModifiedBy>
  <dcterms:created xsi:type="dcterms:W3CDTF">2022-09-18T12:32:00Z</dcterms:created>
  <dcterms:modified xsi:type="dcterms:W3CDTF">2022-09-18T13:02:16Z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D7E3C1424FD34EAD921A51410A9A9311</vt:lpwstr>
  </property>
  <property fmtid="{D5CDD505-2E9C-101B-9397-08002B2CF9AE}" pid="3" name="KSOProductBuildVer">
    <vt:lpwstr>2052-11.1.0.12358</vt:lpwstr>
  </property>
</Properties>
</file>