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<sst xmlns="http://schemas.openxmlformats.org/spreadsheetml/2006/main" count="219" uniqueCount="130">
  <si>
    <t>附件</t>
  </si>
  <si>
    <t xml:space="preserve">2022年上半年内江市市中区部分事业单位
公开考聘工作人员笔试、面试总成绩及排名一览表
</t>
  </si>
  <si>
    <t>序号</t>
  </si>
  <si>
    <t>姓名</t>
  </si>
  <si>
    <t>性别</t>
  </si>
  <si>
    <t>考聘单位及
职位名称</t>
  </si>
  <si>
    <t>职位 
编号</t>
  </si>
  <si>
    <t>准考证号</t>
  </si>
  <si>
    <t>笔试 
成绩</t>
  </si>
  <si>
    <t>政策性加分</t>
  </si>
  <si>
    <t>笔试总成绩</t>
  </si>
  <si>
    <t>笔试折合总成绩</t>
  </si>
  <si>
    <t>面试成绩</t>
  </si>
  <si>
    <t>面试折合成绩</t>
  </si>
  <si>
    <t>笔试、面试折合总成绩</t>
  </si>
  <si>
    <t>排名</t>
  </si>
  <si>
    <t>成绩</t>
  </si>
  <si>
    <t>周骄阳</t>
  </si>
  <si>
    <t>女</t>
  </si>
  <si>
    <t>区应急管理服务中心平台管理</t>
  </si>
  <si>
    <t>2070309015127</t>
  </si>
  <si>
    <t>胡坤</t>
  </si>
  <si>
    <t>男</t>
  </si>
  <si>
    <t>2070309021106</t>
  </si>
  <si>
    <t>缺考</t>
  </si>
  <si>
    <t>席琎晗</t>
  </si>
  <si>
    <t>区环境卫生管理处财务人员</t>
  </si>
  <si>
    <t>9020401</t>
  </si>
  <si>
    <t>2070309082323</t>
  </si>
  <si>
    <t>寇思宇</t>
  </si>
  <si>
    <t>2070309012118</t>
  </si>
  <si>
    <t>周琳蕙</t>
  </si>
  <si>
    <t>2070309053823</t>
  </si>
  <si>
    <t>胡伟</t>
  </si>
  <si>
    <t>区环境卫生管理处工作人员</t>
  </si>
  <si>
    <t>9020402</t>
  </si>
  <si>
    <t>2070309060718</t>
  </si>
  <si>
    <t>张芸</t>
  </si>
  <si>
    <t>2070309083917</t>
  </si>
  <si>
    <t>罗俊</t>
  </si>
  <si>
    <t>2070309022116</t>
  </si>
  <si>
    <t>刘丽君</t>
  </si>
  <si>
    <t>区市政园林建设管护中心工作人员</t>
  </si>
  <si>
    <t>9020301</t>
  </si>
  <si>
    <t>2070309030415</t>
  </si>
  <si>
    <t>喻轻盈</t>
  </si>
  <si>
    <t>2070309053607</t>
  </si>
  <si>
    <t>王云璐</t>
  </si>
  <si>
    <t>2070309022415</t>
  </si>
  <si>
    <t>刘胜凯</t>
  </si>
  <si>
    <t>区玉溪街道便民服务中心
工作人员</t>
  </si>
  <si>
    <t>2070309055125</t>
  </si>
  <si>
    <t>何思琪</t>
  </si>
  <si>
    <t>9020501</t>
  </si>
  <si>
    <t>2070309061308</t>
  </si>
  <si>
    <t>赵玉兰</t>
  </si>
  <si>
    <t>2070309024625</t>
  </si>
  <si>
    <t>曾苗</t>
  </si>
  <si>
    <t>区政务服务中心
计算机工作人员</t>
  </si>
  <si>
    <t>2070309073020</t>
  </si>
  <si>
    <t>冯平阳</t>
  </si>
  <si>
    <t>2070309015519</t>
  </si>
  <si>
    <t>蒲一鸣</t>
  </si>
  <si>
    <t>2070309043128</t>
  </si>
  <si>
    <t>林子涵</t>
  </si>
  <si>
    <t>区政务服务中心
政策法规工作人员</t>
  </si>
  <si>
    <t>2070309041812</t>
  </si>
  <si>
    <t>李雨桐</t>
  </si>
  <si>
    <t>2070309012204</t>
  </si>
  <si>
    <t>陈俊材</t>
  </si>
  <si>
    <t>史家镇便民服务中心综合管理</t>
  </si>
  <si>
    <t>9020901</t>
  </si>
  <si>
    <t>2070309012601</t>
  </si>
  <si>
    <t>胡梅</t>
  </si>
  <si>
    <t>2070309073004</t>
  </si>
  <si>
    <t>陈熙</t>
  </si>
  <si>
    <t>2070309053204</t>
  </si>
  <si>
    <t>陈斯怡</t>
  </si>
  <si>
    <t>全安镇便民服务中心工作人员</t>
  </si>
  <si>
    <t>2070309060929</t>
  </si>
  <si>
    <t>孙嘉晖</t>
  </si>
  <si>
    <t>2070309020323</t>
  </si>
  <si>
    <t>刘洪秀</t>
  </si>
  <si>
    <t>2070309021219</t>
  </si>
  <si>
    <t>张霞</t>
  </si>
  <si>
    <t>2070309050311</t>
  </si>
  <si>
    <t>魏巾帼</t>
  </si>
  <si>
    <t>全安镇村建环卫综合服务中心
工作人员</t>
  </si>
  <si>
    <t>2070309022206</t>
  </si>
  <si>
    <t>徐娅</t>
  </si>
  <si>
    <t>2070309041719</t>
  </si>
  <si>
    <t>唐晓娟</t>
  </si>
  <si>
    <t>2070309012924</t>
  </si>
  <si>
    <t>李熔</t>
  </si>
  <si>
    <t>朝阳镇文化综合服务中心工作人员</t>
  </si>
  <si>
    <t>2070309022312</t>
  </si>
  <si>
    <t>徐立</t>
  </si>
  <si>
    <t>2070309021012</t>
  </si>
  <si>
    <t>王潮</t>
  </si>
  <si>
    <t>朝阳镇农业综合服务中心
水利工作人员</t>
  </si>
  <si>
    <t>2070309042719</t>
  </si>
  <si>
    <t>陈康</t>
  </si>
  <si>
    <t>2070309030529</t>
  </si>
  <si>
    <t>胡秀惠</t>
  </si>
  <si>
    <t>永安镇农业综合服务中心工作人员</t>
  </si>
  <si>
    <t>2070309074517</t>
  </si>
  <si>
    <t>冯芸彤</t>
  </si>
  <si>
    <t>2070309013430</t>
  </si>
  <si>
    <t>李铭</t>
  </si>
  <si>
    <t>永安镇文化综合服务中心工作人员</t>
  </si>
  <si>
    <t>2070309033817</t>
  </si>
  <si>
    <t>刘巧玲</t>
  </si>
  <si>
    <t>2070309020720</t>
  </si>
  <si>
    <t>谭培富</t>
  </si>
  <si>
    <t>2070309023923</t>
  </si>
  <si>
    <t>陈勇</t>
  </si>
  <si>
    <t>龙门镇农业综合服务中心工作人员</t>
  </si>
  <si>
    <t>2070309014208</t>
  </si>
  <si>
    <t>李洋</t>
  </si>
  <si>
    <t>2070309011413</t>
  </si>
  <si>
    <t>曾强</t>
  </si>
  <si>
    <t>2070309054929</t>
  </si>
  <si>
    <t>张世林</t>
  </si>
  <si>
    <t>2070309051811</t>
  </si>
  <si>
    <t>刘娅忧</t>
  </si>
  <si>
    <t>白马镇便民服务中心工作人员</t>
  </si>
  <si>
    <t>9021001</t>
  </si>
  <si>
    <t>2070309023106</t>
  </si>
  <si>
    <t>黄好</t>
  </si>
  <si>
    <t>2070309073727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</si>
</sst>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2"/>
      <color rgb="FF000000"/>
      <name val="黑体"/>
      <family val="2"/>
    </font>
    <font>
      <sz val="10"/>
      <color rgb="FF000000"/>
      <name val="微软雅黑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2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" fillId="0" borderId="0">
      <alignment/>
      <protection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quotePrefix="1">
      <alignment horizont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  <cellStyle name="常规 2" xfId="70"/>
    <cellStyle name="常规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49"/>
  <sheetViews>
    <sheetView tabSelected="1" workbookViewId="0" topLeftCell="A39">
      <selection activeCell="R46" sqref="R46"/>
    </sheetView>
  </sheetViews>
  <sheetFormatPr defaultColWidth="9.00390625" defaultRowHeight="15"/>
  <cols>
    <col min="1" max="1" width="4.140625" style="0" customWidth="1"/>
    <col min="2" max="2" width="8.28125" style="0" customWidth="1"/>
    <col min="3" max="3" width="5.421875" style="0" customWidth="1"/>
    <col min="4" max="4" width="25.28125" style="0" customWidth="1"/>
    <col min="5" max="5" width="12.28125" style="0" customWidth="1"/>
    <col min="6" max="6" width="16.7109375" style="0" customWidth="1"/>
    <col min="7" max="7" width="9.140625" style="0" customWidth="1"/>
    <col min="8" max="8" width="5.421875" style="0" customWidth="1"/>
    <col min="9" max="9" width="8.140625" style="0" customWidth="1"/>
    <col min="10" max="11" width="8.421875" style="0" customWidth="1"/>
    <col min="12" max="12" width="8.140625" style="0" customWidth="1"/>
    <col min="13" max="13" width="7.28125" style="0" customWidth="1"/>
    <col min="14" max="14" width="6.8515625" style="0" customWidth="1"/>
  </cols>
  <sheetData>
    <row r="1" ht="15">
      <c r="A1" t="s">
        <v>0</v>
      </c>
    </row>
    <row r="2" spans="1:14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66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4" t="s">
        <v>15</v>
      </c>
    </row>
    <row r="5" spans="1:14" ht="4" customHeight="1" hidden="1">
      <c r="A5" s="6"/>
      <c r="B5" s="6"/>
      <c r="C5" s="6"/>
      <c r="D5" s="6"/>
      <c r="E5" s="6"/>
      <c r="F5" s="6"/>
      <c r="G5" s="7"/>
      <c r="H5" s="7"/>
      <c r="I5" s="7"/>
      <c r="J5" s="7"/>
      <c r="K5" s="7" t="s">
        <v>16</v>
      </c>
      <c r="L5" s="7"/>
      <c r="M5" s="7"/>
      <c r="N5" s="6"/>
    </row>
    <row r="6" spans="1:14" s="1" customFormat="1" ht="27" customHeight="1">
      <c r="A6" s="8">
        <v>1</v>
      </c>
      <c r="B6" s="8" t="s">
        <v>17</v>
      </c>
      <c r="C6" s="8" t="s">
        <v>18</v>
      </c>
      <c r="D6" s="8" t="s">
        <v>19</v>
      </c>
      <c r="E6" s="8">
        <v>9020101</v>
      </c>
      <c r="F6" s="11" t="s">
        <v>20</v>
      </c>
      <c r="G6" s="9">
        <v>70.1</v>
      </c>
      <c r="H6" s="8"/>
      <c r="I6" s="9">
        <f aca="true" t="shared" si="0" ref="I6:I16">G6+H6</f>
        <v>70.1</v>
      </c>
      <c r="J6" s="9">
        <f aca="true" t="shared" si="1" ref="J6:J34">I6*0.6</f>
        <v>42.06</v>
      </c>
      <c r="K6" s="9">
        <v>86.16</v>
      </c>
      <c r="L6" s="9">
        <f aca="true" t="shared" si="2" ref="L6:L12">K6*0.4</f>
        <v>34.464</v>
      </c>
      <c r="M6" s="9">
        <f aca="true" t="shared" si="3" ref="M6:M12">J6+L6</f>
        <v>76.524</v>
      </c>
      <c r="N6" s="8">
        <v>1</v>
      </c>
    </row>
    <row r="7" spans="1:14" s="1" customFormat="1" ht="23" customHeight="1">
      <c r="A7" s="8">
        <v>2</v>
      </c>
      <c r="B7" s="8" t="s">
        <v>21</v>
      </c>
      <c r="C7" s="8" t="s">
        <v>22</v>
      </c>
      <c r="D7" s="8" t="s">
        <v>19</v>
      </c>
      <c r="E7" s="8">
        <v>9020101</v>
      </c>
      <c r="F7" s="11" t="s">
        <v>23</v>
      </c>
      <c r="G7" s="9">
        <v>79.3</v>
      </c>
      <c r="H7" s="8">
        <v>4</v>
      </c>
      <c r="I7" s="9">
        <f t="shared" si="0"/>
        <v>83.3</v>
      </c>
      <c r="J7" s="9">
        <f t="shared" si="1"/>
        <v>49.98</v>
      </c>
      <c r="K7" s="9" t="s">
        <v>24</v>
      </c>
      <c r="L7" s="9"/>
      <c r="M7" s="9"/>
      <c r="N7" s="8"/>
    </row>
    <row r="8" spans="1:14" s="1" customFormat="1" ht="26" customHeight="1">
      <c r="A8" s="8">
        <v>3</v>
      </c>
      <c r="B8" s="8" t="s">
        <v>25</v>
      </c>
      <c r="C8" s="8" t="s">
        <v>22</v>
      </c>
      <c r="D8" s="8" t="s">
        <v>26</v>
      </c>
      <c r="E8" s="8" t="s">
        <v>27</v>
      </c>
      <c r="F8" s="8" t="s">
        <v>28</v>
      </c>
      <c r="G8" s="9">
        <v>79.4</v>
      </c>
      <c r="H8" s="8"/>
      <c r="I8" s="9">
        <f t="shared" si="0"/>
        <v>79.4</v>
      </c>
      <c r="J8" s="9">
        <f t="shared" si="1"/>
        <v>47.64</v>
      </c>
      <c r="K8" s="9">
        <v>83.2</v>
      </c>
      <c r="L8" s="9">
        <f t="shared" si="2"/>
        <v>33.28</v>
      </c>
      <c r="M8" s="9">
        <f t="shared" si="3"/>
        <v>80.92</v>
      </c>
      <c r="N8" s="8">
        <v>1</v>
      </c>
    </row>
    <row r="9" spans="1:14" s="1" customFormat="1" ht="24" customHeight="1">
      <c r="A9" s="8">
        <v>4</v>
      </c>
      <c r="B9" s="8" t="s">
        <v>29</v>
      </c>
      <c r="C9" s="8" t="s">
        <v>18</v>
      </c>
      <c r="D9" s="8" t="s">
        <v>26</v>
      </c>
      <c r="E9" s="8" t="s">
        <v>27</v>
      </c>
      <c r="F9" s="8" t="s">
        <v>30</v>
      </c>
      <c r="G9" s="9">
        <v>78.6</v>
      </c>
      <c r="H9" s="8"/>
      <c r="I9" s="9">
        <f t="shared" si="0"/>
        <v>78.6</v>
      </c>
      <c r="J9" s="9">
        <f t="shared" si="1"/>
        <v>47.16</v>
      </c>
      <c r="K9" s="9" t="s">
        <v>24</v>
      </c>
      <c r="L9" s="9"/>
      <c r="M9" s="9"/>
      <c r="N9" s="8"/>
    </row>
    <row r="10" spans="1:14" s="1" customFormat="1" ht="25" customHeight="1">
      <c r="A10" s="8">
        <v>5</v>
      </c>
      <c r="B10" s="8" t="s">
        <v>31</v>
      </c>
      <c r="C10" s="8" t="s">
        <v>18</v>
      </c>
      <c r="D10" s="8" t="s">
        <v>26</v>
      </c>
      <c r="E10" s="8" t="s">
        <v>27</v>
      </c>
      <c r="F10" s="8" t="s">
        <v>32</v>
      </c>
      <c r="G10" s="9">
        <v>78.2</v>
      </c>
      <c r="H10" s="8"/>
      <c r="I10" s="9">
        <f t="shared" si="0"/>
        <v>78.2</v>
      </c>
      <c r="J10" s="9">
        <f t="shared" si="1"/>
        <v>46.92</v>
      </c>
      <c r="K10" s="9" t="s">
        <v>24</v>
      </c>
      <c r="L10" s="9"/>
      <c r="M10" s="9"/>
      <c r="N10" s="8"/>
    </row>
    <row r="11" spans="1:14" s="1" customFormat="1" ht="27" customHeight="1">
      <c r="A11" s="8">
        <v>6</v>
      </c>
      <c r="B11" s="8" t="s">
        <v>33</v>
      </c>
      <c r="C11" s="8" t="s">
        <v>22</v>
      </c>
      <c r="D11" s="8" t="s">
        <v>34</v>
      </c>
      <c r="E11" s="8" t="s">
        <v>35</v>
      </c>
      <c r="F11" s="8" t="s">
        <v>36</v>
      </c>
      <c r="G11" s="9">
        <v>85.1</v>
      </c>
      <c r="H11" s="8"/>
      <c r="I11" s="9">
        <f t="shared" si="0"/>
        <v>85.1</v>
      </c>
      <c r="J11" s="9">
        <f t="shared" si="1"/>
        <v>51.06</v>
      </c>
      <c r="K11" s="9">
        <v>86.3</v>
      </c>
      <c r="L11" s="9">
        <f t="shared" si="2"/>
        <v>34.52</v>
      </c>
      <c r="M11" s="9">
        <f t="shared" si="3"/>
        <v>85.58</v>
      </c>
      <c r="N11" s="8">
        <v>1</v>
      </c>
    </row>
    <row r="12" spans="1:14" s="1" customFormat="1" ht="30" customHeight="1">
      <c r="A12" s="8">
        <v>7</v>
      </c>
      <c r="B12" s="8" t="s">
        <v>37</v>
      </c>
      <c r="C12" s="8" t="s">
        <v>18</v>
      </c>
      <c r="D12" s="8" t="s">
        <v>34</v>
      </c>
      <c r="E12" s="8" t="s">
        <v>35</v>
      </c>
      <c r="F12" s="8" t="s">
        <v>38</v>
      </c>
      <c r="G12" s="9">
        <v>82.6</v>
      </c>
      <c r="H12" s="8"/>
      <c r="I12" s="9">
        <f t="shared" si="0"/>
        <v>82.6</v>
      </c>
      <c r="J12" s="9">
        <f t="shared" si="1"/>
        <v>49.56</v>
      </c>
      <c r="K12" s="9">
        <v>85.6</v>
      </c>
      <c r="L12" s="9">
        <f t="shared" si="2"/>
        <v>34.24</v>
      </c>
      <c r="M12" s="9">
        <f t="shared" si="3"/>
        <v>83.8</v>
      </c>
      <c r="N12" s="8">
        <v>2</v>
      </c>
    </row>
    <row r="13" spans="1:14" s="1" customFormat="1" ht="28" customHeight="1">
      <c r="A13" s="8">
        <v>8</v>
      </c>
      <c r="B13" s="8" t="s">
        <v>39</v>
      </c>
      <c r="C13" s="8" t="s">
        <v>18</v>
      </c>
      <c r="D13" s="8" t="s">
        <v>34</v>
      </c>
      <c r="E13" s="8" t="s">
        <v>35</v>
      </c>
      <c r="F13" s="8" t="s">
        <v>40</v>
      </c>
      <c r="G13" s="9">
        <v>88.8</v>
      </c>
      <c r="H13" s="8"/>
      <c r="I13" s="9">
        <f t="shared" si="0"/>
        <v>88.8</v>
      </c>
      <c r="J13" s="9">
        <f t="shared" si="1"/>
        <v>53.28</v>
      </c>
      <c r="K13" s="9" t="s">
        <v>24</v>
      </c>
      <c r="L13" s="9"/>
      <c r="M13" s="9"/>
      <c r="N13" s="8"/>
    </row>
    <row r="14" spans="1:14" s="1" customFormat="1" ht="26" customHeight="1">
      <c r="A14" s="8">
        <v>9</v>
      </c>
      <c r="B14" s="8" t="s">
        <v>41</v>
      </c>
      <c r="C14" s="8" t="s">
        <v>18</v>
      </c>
      <c r="D14" s="8" t="s">
        <v>42</v>
      </c>
      <c r="E14" s="8" t="s">
        <v>43</v>
      </c>
      <c r="F14" s="8" t="s">
        <v>44</v>
      </c>
      <c r="G14" s="9">
        <v>81</v>
      </c>
      <c r="H14" s="8"/>
      <c r="I14" s="9">
        <f t="shared" si="0"/>
        <v>81</v>
      </c>
      <c r="J14" s="9">
        <f t="shared" si="1"/>
        <v>48.6</v>
      </c>
      <c r="K14" s="9">
        <v>82.8</v>
      </c>
      <c r="L14" s="9">
        <f aca="true" t="shared" si="4" ref="L14:L21">K14*0.4</f>
        <v>33.12</v>
      </c>
      <c r="M14" s="9">
        <f aca="true" t="shared" si="5" ref="M14:M21">J14+L14</f>
        <v>81.72</v>
      </c>
      <c r="N14" s="8">
        <v>1</v>
      </c>
    </row>
    <row r="15" spans="1:14" s="1" customFormat="1" ht="24" customHeight="1">
      <c r="A15" s="8">
        <v>10</v>
      </c>
      <c r="B15" s="8" t="s">
        <v>45</v>
      </c>
      <c r="C15" s="8" t="s">
        <v>18</v>
      </c>
      <c r="D15" s="8" t="s">
        <v>42</v>
      </c>
      <c r="E15" s="8" t="s">
        <v>43</v>
      </c>
      <c r="F15" s="8" t="s">
        <v>46</v>
      </c>
      <c r="G15" s="9">
        <v>79.5</v>
      </c>
      <c r="H15" s="8"/>
      <c r="I15" s="9">
        <f t="shared" si="0"/>
        <v>79.5</v>
      </c>
      <c r="J15" s="9">
        <f t="shared" si="1"/>
        <v>47.7</v>
      </c>
      <c r="K15" s="9">
        <v>82.3</v>
      </c>
      <c r="L15" s="9">
        <f t="shared" si="4"/>
        <v>32.92</v>
      </c>
      <c r="M15" s="9">
        <f t="shared" si="5"/>
        <v>80.62</v>
      </c>
      <c r="N15" s="8">
        <v>2</v>
      </c>
    </row>
    <row r="16" spans="1:14" s="1" customFormat="1" ht="21" customHeight="1">
      <c r="A16" s="8">
        <v>11</v>
      </c>
      <c r="B16" s="8" t="s">
        <v>47</v>
      </c>
      <c r="C16" s="8" t="s">
        <v>18</v>
      </c>
      <c r="D16" s="8" t="s">
        <v>42</v>
      </c>
      <c r="E16" s="8" t="s">
        <v>43</v>
      </c>
      <c r="F16" s="8" t="s">
        <v>48</v>
      </c>
      <c r="G16" s="9">
        <v>80.2</v>
      </c>
      <c r="H16" s="8"/>
      <c r="I16" s="9">
        <f t="shared" si="0"/>
        <v>80.2</v>
      </c>
      <c r="J16" s="9">
        <f t="shared" si="1"/>
        <v>48.12</v>
      </c>
      <c r="K16" s="9" t="s">
        <v>24</v>
      </c>
      <c r="L16" s="9"/>
      <c r="M16" s="9"/>
      <c r="N16" s="8"/>
    </row>
    <row r="17" spans="1:14" s="1" customFormat="1" ht="32" customHeight="1">
      <c r="A17" s="8">
        <v>12</v>
      </c>
      <c r="B17" s="8" t="s">
        <v>49</v>
      </c>
      <c r="C17" s="8" t="s">
        <v>22</v>
      </c>
      <c r="D17" s="10" t="s">
        <v>50</v>
      </c>
      <c r="E17" s="8">
        <v>9020501</v>
      </c>
      <c r="F17" s="8" t="s">
        <v>51</v>
      </c>
      <c r="G17" s="9">
        <v>76.7</v>
      </c>
      <c r="H17" s="8"/>
      <c r="I17" s="9">
        <v>76.7</v>
      </c>
      <c r="J17" s="9">
        <f t="shared" si="1"/>
        <v>46.02</v>
      </c>
      <c r="K17" s="9">
        <v>85.54</v>
      </c>
      <c r="L17" s="9">
        <f t="shared" si="4"/>
        <v>34.216</v>
      </c>
      <c r="M17" s="9">
        <f t="shared" si="5"/>
        <v>80.236</v>
      </c>
      <c r="N17" s="8">
        <v>1</v>
      </c>
    </row>
    <row r="18" spans="1:14" s="1" customFormat="1" ht="33" customHeight="1">
      <c r="A18" s="8">
        <v>13</v>
      </c>
      <c r="B18" s="8" t="s">
        <v>52</v>
      </c>
      <c r="C18" s="8" t="s">
        <v>18</v>
      </c>
      <c r="D18" s="10" t="s">
        <v>50</v>
      </c>
      <c r="E18" s="8" t="s">
        <v>53</v>
      </c>
      <c r="F18" s="8" t="s">
        <v>54</v>
      </c>
      <c r="G18" s="9">
        <v>71.9</v>
      </c>
      <c r="H18" s="8"/>
      <c r="I18" s="9">
        <v>71.9</v>
      </c>
      <c r="J18" s="9">
        <f t="shared" si="1"/>
        <v>43.14</v>
      </c>
      <c r="K18" s="9">
        <v>81.7</v>
      </c>
      <c r="L18" s="9">
        <f t="shared" si="4"/>
        <v>32.68</v>
      </c>
      <c r="M18" s="9">
        <f t="shared" si="5"/>
        <v>75.82</v>
      </c>
      <c r="N18" s="8">
        <v>2</v>
      </c>
    </row>
    <row r="19" spans="1:14" s="1" customFormat="1" ht="33" customHeight="1">
      <c r="A19" s="8">
        <v>14</v>
      </c>
      <c r="B19" s="8" t="s">
        <v>55</v>
      </c>
      <c r="C19" s="8" t="s">
        <v>18</v>
      </c>
      <c r="D19" s="10" t="s">
        <v>50</v>
      </c>
      <c r="E19" s="8" t="s">
        <v>53</v>
      </c>
      <c r="F19" s="11" t="s">
        <v>56</v>
      </c>
      <c r="G19" s="9">
        <v>71.4</v>
      </c>
      <c r="H19" s="8"/>
      <c r="I19" s="9">
        <v>71.4</v>
      </c>
      <c r="J19" s="9">
        <f t="shared" si="1"/>
        <v>42.84</v>
      </c>
      <c r="K19" s="9">
        <v>80.96</v>
      </c>
      <c r="L19" s="9">
        <f t="shared" si="4"/>
        <v>32.384</v>
      </c>
      <c r="M19" s="9">
        <f t="shared" si="5"/>
        <v>75.224</v>
      </c>
      <c r="N19" s="8">
        <v>3</v>
      </c>
    </row>
    <row r="20" spans="1:14" s="1" customFormat="1" ht="31" customHeight="1">
      <c r="A20" s="8">
        <v>15</v>
      </c>
      <c r="B20" s="8" t="s">
        <v>57</v>
      </c>
      <c r="C20" s="8" t="s">
        <v>18</v>
      </c>
      <c r="D20" s="10" t="s">
        <v>58</v>
      </c>
      <c r="E20" s="10">
        <v>9020201</v>
      </c>
      <c r="F20" s="8" t="s">
        <v>59</v>
      </c>
      <c r="G20" s="9">
        <v>80.3</v>
      </c>
      <c r="H20" s="8"/>
      <c r="I20" s="9">
        <f aca="true" t="shared" si="6" ref="I20:I34">G20+H20</f>
        <v>80.3</v>
      </c>
      <c r="J20" s="9">
        <f t="shared" si="1"/>
        <v>48.18</v>
      </c>
      <c r="K20" s="9">
        <v>84.72</v>
      </c>
      <c r="L20" s="9">
        <f t="shared" si="4"/>
        <v>33.888</v>
      </c>
      <c r="M20" s="9">
        <f t="shared" si="5"/>
        <v>82.068</v>
      </c>
      <c r="N20" s="8">
        <v>1</v>
      </c>
    </row>
    <row r="21" spans="1:14" s="1" customFormat="1" ht="33" customHeight="1">
      <c r="A21" s="8">
        <v>16</v>
      </c>
      <c r="B21" s="8" t="s">
        <v>60</v>
      </c>
      <c r="C21" s="8" t="s">
        <v>22</v>
      </c>
      <c r="D21" s="10" t="s">
        <v>58</v>
      </c>
      <c r="E21" s="8">
        <v>9020201</v>
      </c>
      <c r="F21" s="8" t="s">
        <v>61</v>
      </c>
      <c r="G21" s="9">
        <v>76.6</v>
      </c>
      <c r="H21" s="8"/>
      <c r="I21" s="9">
        <f t="shared" si="6"/>
        <v>76.6</v>
      </c>
      <c r="J21" s="9">
        <f t="shared" si="1"/>
        <v>45.96</v>
      </c>
      <c r="K21" s="9">
        <v>81.6</v>
      </c>
      <c r="L21" s="9">
        <f t="shared" si="4"/>
        <v>32.64</v>
      </c>
      <c r="M21" s="9">
        <f t="shared" si="5"/>
        <v>78.6</v>
      </c>
      <c r="N21" s="8">
        <v>2</v>
      </c>
    </row>
    <row r="22" spans="1:14" s="1" customFormat="1" ht="33" customHeight="1">
      <c r="A22" s="8">
        <v>17</v>
      </c>
      <c r="B22" s="8" t="s">
        <v>62</v>
      </c>
      <c r="C22" s="8" t="s">
        <v>22</v>
      </c>
      <c r="D22" s="10" t="s">
        <v>58</v>
      </c>
      <c r="E22" s="8">
        <v>9020201</v>
      </c>
      <c r="F22" s="8" t="s">
        <v>63</v>
      </c>
      <c r="G22" s="9">
        <v>82.1</v>
      </c>
      <c r="H22" s="8"/>
      <c r="I22" s="9">
        <f t="shared" si="6"/>
        <v>82.1</v>
      </c>
      <c r="J22" s="9">
        <f t="shared" si="1"/>
        <v>49.26</v>
      </c>
      <c r="K22" s="9" t="s">
        <v>24</v>
      </c>
      <c r="L22" s="9"/>
      <c r="M22" s="9"/>
      <c r="N22" s="8"/>
    </row>
    <row r="23" spans="1:14" s="1" customFormat="1" ht="33" customHeight="1">
      <c r="A23" s="8">
        <v>18</v>
      </c>
      <c r="B23" s="8" t="s">
        <v>64</v>
      </c>
      <c r="C23" s="8" t="s">
        <v>22</v>
      </c>
      <c r="D23" s="10" t="s">
        <v>65</v>
      </c>
      <c r="E23" s="8">
        <v>9020202</v>
      </c>
      <c r="F23" s="8" t="s">
        <v>66</v>
      </c>
      <c r="G23" s="9">
        <v>81.6</v>
      </c>
      <c r="H23" s="8"/>
      <c r="I23" s="9">
        <f t="shared" si="6"/>
        <v>81.6</v>
      </c>
      <c r="J23" s="9">
        <f t="shared" si="1"/>
        <v>48.96</v>
      </c>
      <c r="K23" s="9">
        <v>84.72</v>
      </c>
      <c r="L23" s="9">
        <f aca="true" t="shared" si="7" ref="L23:L26">K23*0.4</f>
        <v>33.888</v>
      </c>
      <c r="M23" s="9">
        <f aca="true" t="shared" si="8" ref="M23:M26">J23+L23</f>
        <v>82.848</v>
      </c>
      <c r="N23" s="8">
        <v>1</v>
      </c>
    </row>
    <row r="24" spans="1:14" s="1" customFormat="1" ht="33" customHeight="1">
      <c r="A24" s="8">
        <v>19</v>
      </c>
      <c r="B24" s="8" t="s">
        <v>67</v>
      </c>
      <c r="C24" s="8" t="s">
        <v>18</v>
      </c>
      <c r="D24" s="10" t="s">
        <v>65</v>
      </c>
      <c r="E24" s="8">
        <v>9020202</v>
      </c>
      <c r="F24" s="8" t="s">
        <v>68</v>
      </c>
      <c r="G24" s="9">
        <v>80.2</v>
      </c>
      <c r="H24" s="8"/>
      <c r="I24" s="9">
        <f t="shared" si="6"/>
        <v>80.2</v>
      </c>
      <c r="J24" s="9">
        <f t="shared" si="1"/>
        <v>48.12</v>
      </c>
      <c r="K24" s="9" t="s">
        <v>24</v>
      </c>
      <c r="L24" s="9"/>
      <c r="M24" s="9"/>
      <c r="N24" s="8"/>
    </row>
    <row r="25" spans="1:14" s="1" customFormat="1" ht="26" customHeight="1">
      <c r="A25" s="8">
        <v>20</v>
      </c>
      <c r="B25" s="8" t="s">
        <v>69</v>
      </c>
      <c r="C25" s="8" t="s">
        <v>22</v>
      </c>
      <c r="D25" s="8" t="s">
        <v>70</v>
      </c>
      <c r="E25" s="8" t="s">
        <v>71</v>
      </c>
      <c r="F25" s="8" t="s">
        <v>72</v>
      </c>
      <c r="G25" s="9">
        <v>78.1</v>
      </c>
      <c r="H25" s="8"/>
      <c r="I25" s="9">
        <f t="shared" si="6"/>
        <v>78.1</v>
      </c>
      <c r="J25" s="9">
        <f t="shared" si="1"/>
        <v>46.86</v>
      </c>
      <c r="K25" s="9">
        <v>85.5</v>
      </c>
      <c r="L25" s="9">
        <f t="shared" si="7"/>
        <v>34.2</v>
      </c>
      <c r="M25" s="9">
        <f t="shared" si="8"/>
        <v>81.06</v>
      </c>
      <c r="N25" s="8">
        <v>1</v>
      </c>
    </row>
    <row r="26" spans="1:14" s="1" customFormat="1" ht="26" customHeight="1">
      <c r="A26" s="8">
        <v>21</v>
      </c>
      <c r="B26" s="8" t="s">
        <v>73</v>
      </c>
      <c r="C26" s="8" t="s">
        <v>18</v>
      </c>
      <c r="D26" s="8" t="s">
        <v>70</v>
      </c>
      <c r="E26" s="8" t="s">
        <v>71</v>
      </c>
      <c r="F26" s="8" t="s">
        <v>74</v>
      </c>
      <c r="G26" s="9">
        <v>76.2</v>
      </c>
      <c r="H26" s="8"/>
      <c r="I26" s="9">
        <f t="shared" si="6"/>
        <v>76.2</v>
      </c>
      <c r="J26" s="9">
        <f t="shared" si="1"/>
        <v>45.72</v>
      </c>
      <c r="K26" s="9">
        <v>83.5</v>
      </c>
      <c r="L26" s="9">
        <f t="shared" si="7"/>
        <v>33.4</v>
      </c>
      <c r="M26" s="9">
        <f t="shared" si="8"/>
        <v>79.12</v>
      </c>
      <c r="N26" s="8">
        <v>2</v>
      </c>
    </row>
    <row r="27" spans="1:14" s="1" customFormat="1" ht="24" customHeight="1">
      <c r="A27" s="8">
        <v>22</v>
      </c>
      <c r="B27" s="8" t="s">
        <v>75</v>
      </c>
      <c r="C27" s="8" t="s">
        <v>18</v>
      </c>
      <c r="D27" s="8" t="s">
        <v>70</v>
      </c>
      <c r="E27" s="8" t="s">
        <v>71</v>
      </c>
      <c r="F27" s="8" t="s">
        <v>76</v>
      </c>
      <c r="G27" s="9">
        <v>77.3</v>
      </c>
      <c r="H27" s="8"/>
      <c r="I27" s="9">
        <f t="shared" si="6"/>
        <v>77.3</v>
      </c>
      <c r="J27" s="9">
        <f t="shared" si="1"/>
        <v>46.38</v>
      </c>
      <c r="K27" s="9" t="s">
        <v>24</v>
      </c>
      <c r="L27" s="9"/>
      <c r="M27" s="9"/>
      <c r="N27" s="8"/>
    </row>
    <row r="28" spans="1:14" s="1" customFormat="1" ht="24" customHeight="1">
      <c r="A28" s="8">
        <v>23</v>
      </c>
      <c r="B28" s="8" t="s">
        <v>77</v>
      </c>
      <c r="C28" s="8" t="s">
        <v>18</v>
      </c>
      <c r="D28" s="8" t="s">
        <v>78</v>
      </c>
      <c r="E28" s="8">
        <v>6020201</v>
      </c>
      <c r="F28" s="11" t="s">
        <v>79</v>
      </c>
      <c r="G28" s="9">
        <v>74.1</v>
      </c>
      <c r="H28" s="8"/>
      <c r="I28" s="9">
        <f t="shared" si="6"/>
        <v>74.1</v>
      </c>
      <c r="J28" s="9">
        <f t="shared" si="1"/>
        <v>44.46</v>
      </c>
      <c r="K28" s="9">
        <v>84.5</v>
      </c>
      <c r="L28" s="9">
        <f aca="true" t="shared" si="9" ref="L28:L45">K28*0.4</f>
        <v>33.8</v>
      </c>
      <c r="M28" s="9">
        <f aca="true" t="shared" si="10" ref="M28:M45">J28+L28</f>
        <v>78.26</v>
      </c>
      <c r="N28" s="8">
        <v>1</v>
      </c>
    </row>
    <row r="29" spans="1:14" s="1" customFormat="1" ht="24" customHeight="1">
      <c r="A29" s="8">
        <v>24</v>
      </c>
      <c r="B29" s="8" t="s">
        <v>80</v>
      </c>
      <c r="C29" s="8" t="s">
        <v>22</v>
      </c>
      <c r="D29" s="8" t="s">
        <v>78</v>
      </c>
      <c r="E29" s="8">
        <v>6020201</v>
      </c>
      <c r="F29" s="11" t="s">
        <v>81</v>
      </c>
      <c r="G29" s="9">
        <v>73.8</v>
      </c>
      <c r="H29" s="8"/>
      <c r="I29" s="9">
        <f t="shared" si="6"/>
        <v>73.8</v>
      </c>
      <c r="J29" s="9">
        <f t="shared" si="1"/>
        <v>44.28</v>
      </c>
      <c r="K29" s="9">
        <v>80.86</v>
      </c>
      <c r="L29" s="9">
        <f t="shared" si="9"/>
        <v>32.344</v>
      </c>
      <c r="M29" s="9">
        <f t="shared" si="10"/>
        <v>76.624</v>
      </c>
      <c r="N29" s="8">
        <v>2</v>
      </c>
    </row>
    <row r="30" spans="1:14" s="1" customFormat="1" ht="24" customHeight="1">
      <c r="A30" s="8">
        <v>25</v>
      </c>
      <c r="B30" s="8" t="s">
        <v>82</v>
      </c>
      <c r="C30" s="8" t="s">
        <v>18</v>
      </c>
      <c r="D30" s="8" t="s">
        <v>78</v>
      </c>
      <c r="E30" s="8">
        <v>6020201</v>
      </c>
      <c r="F30" s="11" t="s">
        <v>83</v>
      </c>
      <c r="G30" s="9">
        <v>65.3</v>
      </c>
      <c r="H30" s="8"/>
      <c r="I30" s="9">
        <f t="shared" si="6"/>
        <v>65.3</v>
      </c>
      <c r="J30" s="9">
        <f t="shared" si="1"/>
        <v>39.18</v>
      </c>
      <c r="K30" s="9">
        <v>76.34</v>
      </c>
      <c r="L30" s="9">
        <f t="shared" si="9"/>
        <v>30.536</v>
      </c>
      <c r="M30" s="9">
        <f t="shared" si="10"/>
        <v>69.716</v>
      </c>
      <c r="N30" s="8">
        <v>3</v>
      </c>
    </row>
    <row r="31" spans="1:14" s="1" customFormat="1" ht="24" customHeight="1">
      <c r="A31" s="8">
        <v>26</v>
      </c>
      <c r="B31" s="8" t="s">
        <v>84</v>
      </c>
      <c r="C31" s="8" t="s">
        <v>18</v>
      </c>
      <c r="D31" s="8" t="s">
        <v>78</v>
      </c>
      <c r="E31" s="8">
        <v>6020201</v>
      </c>
      <c r="F31" s="11" t="s">
        <v>85</v>
      </c>
      <c r="G31" s="9">
        <v>56.5</v>
      </c>
      <c r="H31" s="8"/>
      <c r="I31" s="9">
        <f t="shared" si="6"/>
        <v>56.5</v>
      </c>
      <c r="J31" s="9">
        <f t="shared" si="1"/>
        <v>33.9</v>
      </c>
      <c r="K31" s="9">
        <v>83.6</v>
      </c>
      <c r="L31" s="9">
        <f t="shared" si="9"/>
        <v>33.44</v>
      </c>
      <c r="M31" s="9">
        <f t="shared" si="10"/>
        <v>67.34</v>
      </c>
      <c r="N31" s="8">
        <v>4</v>
      </c>
    </row>
    <row r="32" spans="1:14" s="1" customFormat="1" ht="36" customHeight="1">
      <c r="A32" s="8">
        <v>27</v>
      </c>
      <c r="B32" s="8" t="s">
        <v>86</v>
      </c>
      <c r="C32" s="8" t="s">
        <v>18</v>
      </c>
      <c r="D32" s="10" t="s">
        <v>87</v>
      </c>
      <c r="E32" s="8">
        <v>9021201</v>
      </c>
      <c r="F32" s="11" t="s">
        <v>88</v>
      </c>
      <c r="G32" s="9">
        <v>77</v>
      </c>
      <c r="H32" s="8"/>
      <c r="I32" s="9">
        <f t="shared" si="6"/>
        <v>77</v>
      </c>
      <c r="J32" s="9">
        <f t="shared" si="1"/>
        <v>46.2</v>
      </c>
      <c r="K32" s="9">
        <v>86.2</v>
      </c>
      <c r="L32" s="9">
        <f t="shared" si="9"/>
        <v>34.48</v>
      </c>
      <c r="M32" s="9">
        <f t="shared" si="10"/>
        <v>80.68</v>
      </c>
      <c r="N32" s="8">
        <v>1</v>
      </c>
    </row>
    <row r="33" spans="1:14" s="1" customFormat="1" ht="40" customHeight="1">
      <c r="A33" s="8">
        <v>28</v>
      </c>
      <c r="B33" s="8" t="s">
        <v>89</v>
      </c>
      <c r="C33" s="8" t="s">
        <v>18</v>
      </c>
      <c r="D33" s="10" t="s">
        <v>87</v>
      </c>
      <c r="E33" s="8">
        <v>9021201</v>
      </c>
      <c r="F33" s="11" t="s">
        <v>90</v>
      </c>
      <c r="G33" s="9">
        <v>75.9</v>
      </c>
      <c r="H33" s="8"/>
      <c r="I33" s="9">
        <f t="shared" si="6"/>
        <v>75.9</v>
      </c>
      <c r="J33" s="9">
        <f t="shared" si="1"/>
        <v>45.54</v>
      </c>
      <c r="K33" s="9">
        <v>85.02</v>
      </c>
      <c r="L33" s="9">
        <f t="shared" si="9"/>
        <v>34.008</v>
      </c>
      <c r="M33" s="9">
        <f t="shared" si="10"/>
        <v>79.548</v>
      </c>
      <c r="N33" s="8">
        <v>2</v>
      </c>
    </row>
    <row r="34" spans="1:14" s="1" customFormat="1" ht="39" customHeight="1">
      <c r="A34" s="8">
        <v>29</v>
      </c>
      <c r="B34" s="8" t="s">
        <v>91</v>
      </c>
      <c r="C34" s="8" t="s">
        <v>18</v>
      </c>
      <c r="D34" s="10" t="s">
        <v>87</v>
      </c>
      <c r="E34" s="8">
        <v>9021201</v>
      </c>
      <c r="F34" s="11" t="s">
        <v>92</v>
      </c>
      <c r="G34" s="9">
        <v>70.5</v>
      </c>
      <c r="H34" s="8"/>
      <c r="I34" s="9">
        <f t="shared" si="6"/>
        <v>70.5</v>
      </c>
      <c r="J34" s="9">
        <f t="shared" si="1"/>
        <v>42.3</v>
      </c>
      <c r="K34" s="9">
        <v>88.84</v>
      </c>
      <c r="L34" s="9">
        <f t="shared" si="9"/>
        <v>35.536</v>
      </c>
      <c r="M34" s="9">
        <f t="shared" si="10"/>
        <v>77.836</v>
      </c>
      <c r="N34" s="8">
        <v>3</v>
      </c>
    </row>
    <row r="35" spans="1:14" s="2" customFormat="1" ht="29" customHeight="1">
      <c r="A35" s="8">
        <v>30</v>
      </c>
      <c r="B35" s="8" t="s">
        <v>93</v>
      </c>
      <c r="C35" s="8" t="s">
        <v>18</v>
      </c>
      <c r="D35" s="10" t="s">
        <v>94</v>
      </c>
      <c r="E35" s="8">
        <v>6020101</v>
      </c>
      <c r="F35" s="11" t="s">
        <v>95</v>
      </c>
      <c r="G35" s="9">
        <v>51.2</v>
      </c>
      <c r="H35" s="8"/>
      <c r="I35" s="9">
        <v>51.2</v>
      </c>
      <c r="J35" s="9">
        <v>30.72</v>
      </c>
      <c r="K35" s="9">
        <v>88.2</v>
      </c>
      <c r="L35" s="9">
        <f t="shared" si="9"/>
        <v>35.28</v>
      </c>
      <c r="M35" s="9">
        <f t="shared" si="10"/>
        <v>66</v>
      </c>
      <c r="N35" s="8">
        <v>1</v>
      </c>
    </row>
    <row r="36" spans="1:14" s="1" customFormat="1" ht="30" customHeight="1">
      <c r="A36" s="8">
        <v>31</v>
      </c>
      <c r="B36" s="8" t="s">
        <v>96</v>
      </c>
      <c r="C36" s="8" t="s">
        <v>18</v>
      </c>
      <c r="D36" s="10" t="s">
        <v>94</v>
      </c>
      <c r="E36" s="8">
        <v>6020101</v>
      </c>
      <c r="F36" s="8" t="s">
        <v>97</v>
      </c>
      <c r="G36" s="9">
        <v>54.8</v>
      </c>
      <c r="H36" s="8"/>
      <c r="I36" s="9">
        <v>54.8</v>
      </c>
      <c r="J36" s="9">
        <v>32.88</v>
      </c>
      <c r="K36" s="9">
        <v>80.3</v>
      </c>
      <c r="L36" s="9">
        <f t="shared" si="9"/>
        <v>32.12</v>
      </c>
      <c r="M36" s="9">
        <f t="shared" si="10"/>
        <v>65</v>
      </c>
      <c r="N36" s="8">
        <v>2</v>
      </c>
    </row>
    <row r="37" spans="1:14" s="1" customFormat="1" ht="39" customHeight="1">
      <c r="A37" s="8">
        <v>32</v>
      </c>
      <c r="B37" s="8" t="s">
        <v>98</v>
      </c>
      <c r="C37" s="8" t="s">
        <v>22</v>
      </c>
      <c r="D37" s="10" t="s">
        <v>99</v>
      </c>
      <c r="E37" s="8">
        <v>9020601</v>
      </c>
      <c r="F37" s="8" t="s">
        <v>100</v>
      </c>
      <c r="G37" s="9">
        <v>64</v>
      </c>
      <c r="H37" s="8"/>
      <c r="I37" s="9">
        <v>64</v>
      </c>
      <c r="J37" s="9">
        <v>38.4</v>
      </c>
      <c r="K37" s="9">
        <v>85.3</v>
      </c>
      <c r="L37" s="9">
        <f t="shared" si="9"/>
        <v>34.12</v>
      </c>
      <c r="M37" s="9">
        <f t="shared" si="10"/>
        <v>72.52</v>
      </c>
      <c r="N37" s="8">
        <v>1</v>
      </c>
    </row>
    <row r="38" spans="1:14" s="1" customFormat="1" ht="45" customHeight="1">
      <c r="A38" s="8">
        <v>33</v>
      </c>
      <c r="B38" s="8" t="s">
        <v>101</v>
      </c>
      <c r="C38" s="8" t="s">
        <v>22</v>
      </c>
      <c r="D38" s="10" t="s">
        <v>99</v>
      </c>
      <c r="E38" s="8">
        <v>9020601</v>
      </c>
      <c r="F38" s="11" t="s">
        <v>102</v>
      </c>
      <c r="G38" s="9">
        <v>61.6</v>
      </c>
      <c r="H38" s="8"/>
      <c r="I38" s="9">
        <v>61.6</v>
      </c>
      <c r="J38" s="9">
        <v>36.96</v>
      </c>
      <c r="K38" s="9">
        <v>86.1</v>
      </c>
      <c r="L38" s="9">
        <f t="shared" si="9"/>
        <v>34.44</v>
      </c>
      <c r="M38" s="9">
        <f t="shared" si="10"/>
        <v>71.4</v>
      </c>
      <c r="N38" s="8">
        <v>2</v>
      </c>
    </row>
    <row r="39" spans="1:14" s="1" customFormat="1" ht="26" customHeight="1">
      <c r="A39" s="8">
        <v>34</v>
      </c>
      <c r="B39" s="8" t="s">
        <v>103</v>
      </c>
      <c r="C39" s="8" t="s">
        <v>18</v>
      </c>
      <c r="D39" s="8" t="s">
        <v>104</v>
      </c>
      <c r="E39" s="8">
        <v>9020701</v>
      </c>
      <c r="F39" s="8" t="s">
        <v>105</v>
      </c>
      <c r="G39" s="9">
        <v>78.6</v>
      </c>
      <c r="H39" s="9"/>
      <c r="I39" s="9">
        <v>78.6</v>
      </c>
      <c r="J39" s="9">
        <v>47.16</v>
      </c>
      <c r="K39" s="9">
        <v>87.14</v>
      </c>
      <c r="L39" s="9">
        <f t="shared" si="9"/>
        <v>34.856</v>
      </c>
      <c r="M39" s="9">
        <f t="shared" si="10"/>
        <v>82.016</v>
      </c>
      <c r="N39" s="8">
        <v>1</v>
      </c>
    </row>
    <row r="40" spans="1:14" s="1" customFormat="1" ht="25" customHeight="1">
      <c r="A40" s="8">
        <v>35</v>
      </c>
      <c r="B40" s="8" t="s">
        <v>106</v>
      </c>
      <c r="C40" s="8" t="s">
        <v>18</v>
      </c>
      <c r="D40" s="8" t="s">
        <v>104</v>
      </c>
      <c r="E40" s="8">
        <v>9020701</v>
      </c>
      <c r="F40" s="8" t="s">
        <v>107</v>
      </c>
      <c r="G40" s="9">
        <v>72.6</v>
      </c>
      <c r="H40" s="9"/>
      <c r="I40" s="9">
        <v>72.6</v>
      </c>
      <c r="J40" s="9">
        <v>43.56</v>
      </c>
      <c r="K40" s="9">
        <v>83.94</v>
      </c>
      <c r="L40" s="9">
        <f t="shared" si="9"/>
        <v>33.576</v>
      </c>
      <c r="M40" s="9">
        <f t="shared" si="10"/>
        <v>77.136</v>
      </c>
      <c r="N40" s="8">
        <v>2</v>
      </c>
    </row>
    <row r="41" spans="1:14" s="1" customFormat="1" ht="24" customHeight="1">
      <c r="A41" s="8">
        <v>36</v>
      </c>
      <c r="B41" s="8" t="s">
        <v>108</v>
      </c>
      <c r="C41" s="8" t="s">
        <v>22</v>
      </c>
      <c r="D41" s="8" t="s">
        <v>109</v>
      </c>
      <c r="E41" s="8">
        <v>9020801</v>
      </c>
      <c r="F41" s="8" t="s">
        <v>110</v>
      </c>
      <c r="G41" s="9">
        <v>75.6</v>
      </c>
      <c r="H41" s="9"/>
      <c r="I41" s="9">
        <v>75.6</v>
      </c>
      <c r="J41" s="9">
        <v>45.36</v>
      </c>
      <c r="K41" s="9">
        <v>85.88</v>
      </c>
      <c r="L41" s="9">
        <f t="shared" si="9"/>
        <v>34.352</v>
      </c>
      <c r="M41" s="9">
        <f t="shared" si="10"/>
        <v>79.712</v>
      </c>
      <c r="N41" s="8">
        <v>1</v>
      </c>
    </row>
    <row r="42" spans="1:14" s="1" customFormat="1" ht="24" customHeight="1">
      <c r="A42" s="8">
        <v>37</v>
      </c>
      <c r="B42" s="8" t="s">
        <v>111</v>
      </c>
      <c r="C42" s="8" t="s">
        <v>18</v>
      </c>
      <c r="D42" s="8" t="s">
        <v>109</v>
      </c>
      <c r="E42" s="8">
        <v>9020801</v>
      </c>
      <c r="F42" s="8" t="s">
        <v>112</v>
      </c>
      <c r="G42" s="9">
        <v>73.9</v>
      </c>
      <c r="H42" s="9"/>
      <c r="I42" s="9">
        <v>73.9</v>
      </c>
      <c r="J42" s="9">
        <v>44.34</v>
      </c>
      <c r="K42" s="9">
        <v>86.46</v>
      </c>
      <c r="L42" s="9">
        <f t="shared" si="9"/>
        <v>34.584</v>
      </c>
      <c r="M42" s="9">
        <f t="shared" si="10"/>
        <v>78.924</v>
      </c>
      <c r="N42" s="8">
        <v>2</v>
      </c>
    </row>
    <row r="43" spans="1:14" s="1" customFormat="1" ht="25" customHeight="1">
      <c r="A43" s="8">
        <v>38</v>
      </c>
      <c r="B43" s="8" t="s">
        <v>113</v>
      </c>
      <c r="C43" s="8" t="s">
        <v>22</v>
      </c>
      <c r="D43" s="8" t="s">
        <v>109</v>
      </c>
      <c r="E43" s="8">
        <v>9020801</v>
      </c>
      <c r="F43" s="8" t="s">
        <v>114</v>
      </c>
      <c r="G43" s="9">
        <v>75.2</v>
      </c>
      <c r="H43" s="9"/>
      <c r="I43" s="9">
        <v>75.2</v>
      </c>
      <c r="J43" s="9">
        <v>45.12</v>
      </c>
      <c r="K43" s="9">
        <v>80.86</v>
      </c>
      <c r="L43" s="9">
        <f t="shared" si="9"/>
        <v>32.344</v>
      </c>
      <c r="M43" s="9">
        <f t="shared" si="10"/>
        <v>77.464</v>
      </c>
      <c r="N43" s="8">
        <v>3</v>
      </c>
    </row>
    <row r="44" spans="1:14" s="1" customFormat="1" ht="30" customHeight="1">
      <c r="A44" s="8">
        <v>39</v>
      </c>
      <c r="B44" s="8" t="s">
        <v>115</v>
      </c>
      <c r="C44" s="8" t="s">
        <v>22</v>
      </c>
      <c r="D44" s="8" t="s">
        <v>116</v>
      </c>
      <c r="E44" s="8">
        <v>9021101</v>
      </c>
      <c r="F44" s="11" t="s">
        <v>117</v>
      </c>
      <c r="G44" s="9">
        <v>65.2</v>
      </c>
      <c r="H44" s="9"/>
      <c r="I44" s="9">
        <v>65.2</v>
      </c>
      <c r="J44" s="9">
        <v>39.12</v>
      </c>
      <c r="K44" s="9">
        <v>83.99</v>
      </c>
      <c r="L44" s="9">
        <f t="shared" si="9"/>
        <v>33.596</v>
      </c>
      <c r="M44" s="9">
        <f t="shared" si="10"/>
        <v>72.716</v>
      </c>
      <c r="N44" s="8">
        <v>1</v>
      </c>
    </row>
    <row r="45" spans="1:14" s="1" customFormat="1" ht="27" customHeight="1">
      <c r="A45" s="8">
        <v>40</v>
      </c>
      <c r="B45" s="8" t="s">
        <v>118</v>
      </c>
      <c r="C45" s="8" t="s">
        <v>22</v>
      </c>
      <c r="D45" s="8" t="s">
        <v>116</v>
      </c>
      <c r="E45" s="8">
        <v>9021102</v>
      </c>
      <c r="F45" s="11" t="s">
        <v>119</v>
      </c>
      <c r="G45" s="9">
        <v>80.1</v>
      </c>
      <c r="H45" s="9"/>
      <c r="I45" s="9">
        <v>80.1</v>
      </c>
      <c r="J45" s="9">
        <v>48.06</v>
      </c>
      <c r="K45" s="9">
        <v>84.45</v>
      </c>
      <c r="L45" s="9">
        <f t="shared" si="9"/>
        <v>33.78</v>
      </c>
      <c r="M45" s="9">
        <f t="shared" si="10"/>
        <v>81.84</v>
      </c>
      <c r="N45" s="8">
        <v>1</v>
      </c>
    </row>
    <row r="46" spans="1:14" s="1" customFormat="1" ht="24" customHeight="1">
      <c r="A46" s="8">
        <v>41</v>
      </c>
      <c r="B46" s="8" t="s">
        <v>120</v>
      </c>
      <c r="C46" s="8" t="s">
        <v>22</v>
      </c>
      <c r="D46" s="8" t="s">
        <v>116</v>
      </c>
      <c r="E46" s="8">
        <v>9021102</v>
      </c>
      <c r="F46" s="11" t="s">
        <v>121</v>
      </c>
      <c r="G46" s="9">
        <v>79.6</v>
      </c>
      <c r="H46" s="9"/>
      <c r="I46" s="9">
        <v>79.6</v>
      </c>
      <c r="J46" s="9">
        <v>47.76</v>
      </c>
      <c r="K46" s="8" t="s">
        <v>24</v>
      </c>
      <c r="L46" s="8"/>
      <c r="M46" s="8"/>
      <c r="N46" s="8"/>
    </row>
    <row r="47" spans="1:14" s="1" customFormat="1" ht="24" customHeight="1">
      <c r="A47" s="8">
        <v>42</v>
      </c>
      <c r="B47" s="8" t="s">
        <v>122</v>
      </c>
      <c r="C47" s="8" t="s">
        <v>22</v>
      </c>
      <c r="D47" s="8" t="s">
        <v>116</v>
      </c>
      <c r="E47" s="8">
        <v>9021102</v>
      </c>
      <c r="F47" s="11" t="s">
        <v>123</v>
      </c>
      <c r="G47" s="9">
        <v>87</v>
      </c>
      <c r="H47" s="9"/>
      <c r="I47" s="9">
        <v>87</v>
      </c>
      <c r="J47" s="9">
        <v>52.2</v>
      </c>
      <c r="K47" s="8" t="s">
        <v>24</v>
      </c>
      <c r="L47" s="8"/>
      <c r="M47" s="8"/>
      <c r="N47" s="8"/>
    </row>
    <row r="48" spans="1:14" s="1" customFormat="1" ht="25" customHeight="1">
      <c r="A48" s="8">
        <v>43</v>
      </c>
      <c r="B48" s="8" t="s">
        <v>124</v>
      </c>
      <c r="C48" s="8" t="s">
        <v>18</v>
      </c>
      <c r="D48" s="8" t="s">
        <v>125</v>
      </c>
      <c r="E48" s="8" t="s">
        <v>126</v>
      </c>
      <c r="F48" s="8" t="s">
        <v>127</v>
      </c>
      <c r="G48" s="9">
        <v>86</v>
      </c>
      <c r="H48" s="9"/>
      <c r="I48" s="9">
        <v>86</v>
      </c>
      <c r="J48" s="9">
        <v>51.6</v>
      </c>
      <c r="K48" s="9">
        <v>85.4</v>
      </c>
      <c r="L48" s="9">
        <f>K48*0.4</f>
        <v>34.16</v>
      </c>
      <c r="M48" s="9">
        <f>J48+L48</f>
        <v>85.76</v>
      </c>
      <c r="N48" s="8">
        <v>1</v>
      </c>
    </row>
    <row r="49" spans="1:14" s="1" customFormat="1" ht="22" customHeight="1">
      <c r="A49" s="8">
        <v>44</v>
      </c>
      <c r="B49" s="8" t="s">
        <v>128</v>
      </c>
      <c r="C49" s="8" t="s">
        <v>18</v>
      </c>
      <c r="D49" s="8" t="s">
        <v>125</v>
      </c>
      <c r="E49" s="8" t="s">
        <v>126</v>
      </c>
      <c r="F49" s="8" t="s">
        <v>129</v>
      </c>
      <c r="G49" s="9">
        <v>76.5</v>
      </c>
      <c r="H49" s="9"/>
      <c r="I49" s="9">
        <v>76.5</v>
      </c>
      <c r="J49" s="9">
        <v>45.9</v>
      </c>
      <c r="K49" s="9">
        <v>81.3</v>
      </c>
      <c r="L49" s="9">
        <f>K49*0.4</f>
        <v>32.52</v>
      </c>
      <c r="M49" s="9">
        <f>J49+L49</f>
        <v>78.42</v>
      </c>
      <c r="N49" s="8">
        <v>2</v>
      </c>
    </row>
  </sheetData>
  <mergeCells count="15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:N3"/>
  </mergeCells>
  <printOptions/>
  <pageMargins left="0.700694444444445" right="0.700694444444445" top="0.751388888888889" bottom="0.751388888888889" header="0.298611111111111" footer="0.298611111111111"/>
  <pageSetup horizontalDpi="300" verticalDpi="3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Administrator</cp:lastModifiedBy>
  <dcterms:created xsi:type="dcterms:W3CDTF">2006-09-13T11:21:00Z</dcterms:created>
  <dcterms:modified xsi:type="dcterms:W3CDTF">2022-09-05T02:25:51Z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F22C4C9CCD0A4872B092355B7AA51861</vt:lpwstr>
  </property>
</Properties>
</file>