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'Sheet1'!$A$1:$P$35</definedName>
  </definedNames>
  <calcPr fullCalcOnLoad="1"/>
</workbook>
</file>

<file path=xl/sharedStrings.xml><?xml version="1.0" encoding="utf-8"?>
<sst xmlns="http://schemas.openxmlformats.org/spreadsheetml/2006/main" count="138" uniqueCount="86">
  <si>
    <t>附件：</t>
  </si>
  <si>
    <t>2022年湖北省武汉军用供应站公开招聘工作人员综合成绩统计表</t>
  </si>
  <si>
    <t>岗位</t>
  </si>
  <si>
    <t>姓名</t>
  </si>
  <si>
    <t>性别</t>
  </si>
  <si>
    <t>准考证号</t>
  </si>
  <si>
    <t>笔试（40%）</t>
  </si>
  <si>
    <t>面试（60%）</t>
  </si>
  <si>
    <t>考 生  成 绩</t>
  </si>
  <si>
    <t>排名</t>
  </si>
  <si>
    <t>备注</t>
  </si>
  <si>
    <t>职测
分数</t>
  </si>
  <si>
    <t>综合
分数</t>
  </si>
  <si>
    <t>加分</t>
  </si>
  <si>
    <t>笔试     成绩</t>
  </si>
  <si>
    <t>结构化面试  成绩</t>
  </si>
  <si>
    <t>折算分（30%）</t>
  </si>
  <si>
    <t>折算分（70%）</t>
  </si>
  <si>
    <t>面试总成绩</t>
  </si>
  <si>
    <t>面试
成绩</t>
  </si>
  <si>
    <t>文秘</t>
  </si>
  <si>
    <t>胡振中</t>
  </si>
  <si>
    <t>男</t>
  </si>
  <si>
    <t>1142300424619</t>
  </si>
  <si>
    <t>考察
人选</t>
  </si>
  <si>
    <t>王子帆</t>
  </si>
  <si>
    <t>1142300422714</t>
  </si>
  <si>
    <t>柯赵君</t>
  </si>
  <si>
    <t>女</t>
  </si>
  <si>
    <t>1142300419607</t>
  </si>
  <si>
    <t>邹好常</t>
  </si>
  <si>
    <t>1142300419118</t>
  </si>
  <si>
    <t>李海珠</t>
  </si>
  <si>
    <t>1142300419522</t>
  </si>
  <si>
    <t>赵志杰</t>
  </si>
  <si>
    <t>1142300422017</t>
  </si>
  <si>
    <t>综合
管理</t>
  </si>
  <si>
    <t>施慧君</t>
  </si>
  <si>
    <t>1142300421817</t>
  </si>
  <si>
    <t>陈丽方</t>
  </si>
  <si>
    <t>1142300420923</t>
  </si>
  <si>
    <t>丛自强</t>
  </si>
  <si>
    <t>1142300422625</t>
  </si>
  <si>
    <t>刘影</t>
  </si>
  <si>
    <t>1142300422309</t>
  </si>
  <si>
    <t>刘雪灵</t>
  </si>
  <si>
    <t>1142300423816</t>
  </si>
  <si>
    <t>代倩</t>
  </si>
  <si>
    <t>1142300424620</t>
  </si>
  <si>
    <t>刘燕</t>
  </si>
  <si>
    <t>1142300424725</t>
  </si>
  <si>
    <t>技能测试+面试成绩</t>
  </si>
  <si>
    <r>
      <t>炊事员</t>
    </r>
    <r>
      <rPr>
        <sz val="10"/>
        <rFont val="黑体"/>
        <family val="3"/>
      </rPr>
      <t>（红案）</t>
    </r>
  </si>
  <si>
    <t>李子玮</t>
  </si>
  <si>
    <t>1142300420927</t>
  </si>
  <si>
    <t>陈满满</t>
  </si>
  <si>
    <t>1142300425914</t>
  </si>
  <si>
    <t>郭瑞</t>
  </si>
  <si>
    <t>1142300421016</t>
  </si>
  <si>
    <t>刘昌福</t>
  </si>
  <si>
    <t>1142300422216</t>
  </si>
  <si>
    <t>夏超</t>
  </si>
  <si>
    <t>1142300425117</t>
  </si>
  <si>
    <t>严东</t>
  </si>
  <si>
    <t>1142300420903</t>
  </si>
  <si>
    <t>贾麒骏</t>
  </si>
  <si>
    <t>1142300421513</t>
  </si>
  <si>
    <t>邓涛</t>
  </si>
  <si>
    <t>1142300423329</t>
  </si>
  <si>
    <t>罗先龙</t>
  </si>
  <si>
    <t>1142300424403</t>
  </si>
  <si>
    <t>向成希</t>
  </si>
  <si>
    <t>1142300421524</t>
  </si>
  <si>
    <t>徐汉阳</t>
  </si>
  <si>
    <t>1142300419702</t>
  </si>
  <si>
    <t>潘智扬</t>
  </si>
  <si>
    <t>1142300422118</t>
  </si>
  <si>
    <r>
      <t>炊事员</t>
    </r>
    <r>
      <rPr>
        <sz val="10"/>
        <rFont val="黑体"/>
        <family val="3"/>
      </rPr>
      <t>（白案）</t>
    </r>
  </si>
  <si>
    <t>张琢</t>
  </si>
  <si>
    <t>1142300421720</t>
  </si>
  <si>
    <t>江昕</t>
  </si>
  <si>
    <t>1142300421302</t>
  </si>
  <si>
    <t>张首恒</t>
  </si>
  <si>
    <t>1142300419614</t>
  </si>
  <si>
    <t xml:space="preserve">备注：                                                                                         
1.笔试总成绩占考生成绩的40%，其计算公式为：（《综合应用能力》+《职业能力倾向测验》）÷2×（2/3）×40%;                                                                       
2.面试总成绩占考生成绩的60%。
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</si>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</sst>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"/>
      <family val="3"/>
    </font>
    <font>
      <sz val="12"/>
      <name val="方正仿宋_GBK"/>
      <family val="0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4.25"/>
  <cols>
    <col min="1" max="1" width="7.75390625" style="5" customWidth="1"/>
    <col min="2" max="2" width="8.25390625" style="6" customWidth="1"/>
    <col min="3" max="3" width="4.875" style="6" customWidth="1"/>
    <col min="4" max="4" width="16.00390625" style="7" customWidth="1"/>
    <col min="5" max="5" width="8.375" style="6" customWidth="1"/>
    <col min="6" max="7" width="8.75390625" style="6" customWidth="1"/>
    <col min="8" max="8" width="11.125" style="6" customWidth="1"/>
    <col min="9" max="9" width="8.50390625" style="6" customWidth="1"/>
    <col min="10" max="10" width="1.4921875" style="6" hidden="1" customWidth="1"/>
    <col min="11" max="11" width="3.00390625" style="6" hidden="1" customWidth="1"/>
    <col min="12" max="12" width="10.375" style="6" hidden="1" customWidth="1"/>
    <col min="13" max="13" width="9.625" style="6" customWidth="1"/>
    <col min="14" max="14" width="8.00390625" style="8" customWidth="1"/>
    <col min="15" max="15" width="5.00390625" style="9" customWidth="1"/>
    <col min="16" max="16" width="7.625" style="9" customWidth="1"/>
    <col min="17" max="17" width="11.00390625" style="0" hidden="1" customWidth="1"/>
    <col min="19" max="20" width="9.375" style="0" bestFit="1" customWidth="1"/>
    <col min="24" max="24" width="9.375" style="0" bestFit="1" customWidth="1"/>
  </cols>
  <sheetData>
    <row r="1" ht="24" customHeight="1">
      <c r="A1" s="10" t="s">
        <v>0</v>
      </c>
    </row>
    <row r="2" spans="1:16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"/>
      <c r="O2" s="11"/>
      <c r="P2" s="11"/>
    </row>
    <row r="3" spans="1:16" s="1" customFormat="1" ht="27.75" customHeight="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/>
      <c r="G3" s="16"/>
      <c r="H3" s="16"/>
      <c r="I3" s="15" t="s">
        <v>7</v>
      </c>
      <c r="J3" s="15"/>
      <c r="K3" s="15"/>
      <c r="L3" s="15"/>
      <c r="M3" s="15"/>
      <c r="N3" s="26" t="s">
        <v>8</v>
      </c>
      <c r="O3" s="12" t="s">
        <v>9</v>
      </c>
      <c r="P3" s="12" t="s">
        <v>10</v>
      </c>
    </row>
    <row r="4" spans="1:16" s="1" customFormat="1" ht="48.75" customHeight="1">
      <c r="A4" s="12"/>
      <c r="B4" s="13"/>
      <c r="C4" s="16"/>
      <c r="D4" s="14"/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26"/>
      <c r="O4" s="12"/>
      <c r="P4" s="12"/>
    </row>
    <row r="5" spans="1:24" s="2" customFormat="1" ht="28.5" customHeight="1">
      <c r="A5" s="17" t="s">
        <v>20</v>
      </c>
      <c r="B5" s="18" t="s">
        <v>21</v>
      </c>
      <c r="C5" s="18" t="s">
        <v>22</v>
      </c>
      <c r="D5" s="18" t="s">
        <v>23</v>
      </c>
      <c r="E5" s="18">
        <v>103</v>
      </c>
      <c r="F5" s="18">
        <v>110</v>
      </c>
      <c r="G5" s="18"/>
      <c r="H5" s="19">
        <f>ROUND(Q5*0.4,2)</f>
        <v>28.4</v>
      </c>
      <c r="I5" s="18">
        <v>77</v>
      </c>
      <c r="J5" s="27"/>
      <c r="K5" s="27"/>
      <c r="L5" s="27"/>
      <c r="M5" s="28">
        <f aca="true" t="shared" si="0" ref="M5:M17">I5*0.6</f>
        <v>46.199999999999996</v>
      </c>
      <c r="N5" s="29">
        <f>H5+M5</f>
        <v>74.6</v>
      </c>
      <c r="O5" s="30"/>
      <c r="P5" s="31" t="s">
        <v>24</v>
      </c>
      <c r="Q5" s="34">
        <v>71</v>
      </c>
      <c r="S5" s="35"/>
      <c r="T5" s="36"/>
      <c r="X5" s="37"/>
    </row>
    <row r="6" spans="1:24" s="2" customFormat="1" ht="28.5" customHeight="1">
      <c r="A6" s="20"/>
      <c r="B6" s="18" t="s">
        <v>25</v>
      </c>
      <c r="C6" s="18" t="s">
        <v>22</v>
      </c>
      <c r="D6" s="18" t="s">
        <v>26</v>
      </c>
      <c r="E6" s="18">
        <v>101</v>
      </c>
      <c r="F6" s="18">
        <v>103.5</v>
      </c>
      <c r="G6" s="18"/>
      <c r="H6" s="19">
        <f aca="true" t="shared" si="1" ref="H6:H17">ROUND(Q6*0.4,2)</f>
        <v>27.27</v>
      </c>
      <c r="I6" s="18">
        <v>78.6</v>
      </c>
      <c r="J6" s="27"/>
      <c r="K6" s="27"/>
      <c r="L6" s="27"/>
      <c r="M6" s="28">
        <f t="shared" si="0"/>
        <v>47.16</v>
      </c>
      <c r="N6" s="29">
        <f aca="true" t="shared" si="2" ref="N6:N17">H6+M6</f>
        <v>74.42999999999999</v>
      </c>
      <c r="O6" s="30"/>
      <c r="P6" s="31" t="s">
        <v>24</v>
      </c>
      <c r="Q6" s="34">
        <v>68.1667</v>
      </c>
      <c r="S6" s="35"/>
      <c r="T6" s="36"/>
      <c r="X6" s="37"/>
    </row>
    <row r="7" spans="1:24" s="2" customFormat="1" ht="28.5" customHeight="1">
      <c r="A7" s="20"/>
      <c r="B7" s="18" t="s">
        <v>27</v>
      </c>
      <c r="C7" s="18" t="s">
        <v>28</v>
      </c>
      <c r="D7" s="18" t="s">
        <v>29</v>
      </c>
      <c r="E7" s="18">
        <v>87.5</v>
      </c>
      <c r="F7" s="18">
        <v>119.5</v>
      </c>
      <c r="G7" s="18"/>
      <c r="H7" s="19">
        <f t="shared" si="1"/>
        <v>27.6</v>
      </c>
      <c r="I7" s="18">
        <v>77.2</v>
      </c>
      <c r="J7" s="27"/>
      <c r="K7" s="27"/>
      <c r="L7" s="27"/>
      <c r="M7" s="28">
        <f t="shared" si="0"/>
        <v>46.32</v>
      </c>
      <c r="N7" s="29">
        <f t="shared" si="2"/>
        <v>73.92</v>
      </c>
      <c r="O7" s="30"/>
      <c r="P7" s="32"/>
      <c r="Q7" s="34">
        <v>69</v>
      </c>
      <c r="S7" s="35"/>
      <c r="T7" s="36"/>
      <c r="X7" s="37"/>
    </row>
    <row r="8" spans="1:24" s="2" customFormat="1" ht="28.5" customHeight="1">
      <c r="A8" s="20"/>
      <c r="B8" s="18" t="s">
        <v>30</v>
      </c>
      <c r="C8" s="18" t="s">
        <v>22</v>
      </c>
      <c r="D8" s="18" t="s">
        <v>31</v>
      </c>
      <c r="E8" s="18">
        <v>105</v>
      </c>
      <c r="F8" s="18">
        <v>99.5</v>
      </c>
      <c r="G8" s="18"/>
      <c r="H8" s="19">
        <f t="shared" si="1"/>
        <v>27.27</v>
      </c>
      <c r="I8" s="18">
        <v>77.6</v>
      </c>
      <c r="J8" s="27"/>
      <c r="K8" s="27"/>
      <c r="L8" s="27"/>
      <c r="M8" s="28">
        <f t="shared" si="0"/>
        <v>46.559999999999995</v>
      </c>
      <c r="N8" s="29">
        <f t="shared" si="2"/>
        <v>73.83</v>
      </c>
      <c r="O8" s="30"/>
      <c r="P8" s="32"/>
      <c r="Q8" s="34">
        <v>68.1667</v>
      </c>
      <c r="S8" s="35"/>
      <c r="T8" s="36"/>
      <c r="X8" s="37"/>
    </row>
    <row r="9" spans="1:24" s="2" customFormat="1" ht="28.5" customHeight="1">
      <c r="A9" s="20"/>
      <c r="B9" s="18" t="s">
        <v>32</v>
      </c>
      <c r="C9" s="18" t="s">
        <v>28</v>
      </c>
      <c r="D9" s="18" t="s">
        <v>33</v>
      </c>
      <c r="E9" s="18">
        <v>94.5</v>
      </c>
      <c r="F9" s="18">
        <v>104.5</v>
      </c>
      <c r="G9" s="18"/>
      <c r="H9" s="19">
        <f t="shared" si="1"/>
        <v>26.53</v>
      </c>
      <c r="I9" s="18">
        <v>76.6</v>
      </c>
      <c r="J9" s="27"/>
      <c r="K9" s="27"/>
      <c r="L9" s="27"/>
      <c r="M9" s="28">
        <f t="shared" si="0"/>
        <v>45.959999999999994</v>
      </c>
      <c r="N9" s="29">
        <f t="shared" si="2"/>
        <v>72.49</v>
      </c>
      <c r="O9" s="30"/>
      <c r="P9" s="32"/>
      <c r="Q9" s="38">
        <v>66.3333</v>
      </c>
      <c r="S9" s="35"/>
      <c r="T9" s="36"/>
      <c r="X9" s="37"/>
    </row>
    <row r="10" spans="1:24" s="2" customFormat="1" ht="28.5" customHeight="1">
      <c r="A10" s="21"/>
      <c r="B10" s="18" t="s">
        <v>34</v>
      </c>
      <c r="C10" s="18" t="s">
        <v>22</v>
      </c>
      <c r="D10" s="18" t="s">
        <v>35</v>
      </c>
      <c r="E10" s="18">
        <v>97</v>
      </c>
      <c r="F10" s="18">
        <v>104.5</v>
      </c>
      <c r="G10" s="18"/>
      <c r="H10" s="19">
        <f t="shared" si="1"/>
        <v>26.87</v>
      </c>
      <c r="I10" s="18">
        <v>75</v>
      </c>
      <c r="J10" s="27"/>
      <c r="K10" s="27"/>
      <c r="L10" s="27"/>
      <c r="M10" s="28">
        <f t="shared" si="0"/>
        <v>45</v>
      </c>
      <c r="N10" s="29">
        <f t="shared" si="2"/>
        <v>71.87</v>
      </c>
      <c r="O10" s="30"/>
      <c r="P10" s="32"/>
      <c r="Q10" s="39">
        <v>67.1667</v>
      </c>
      <c r="S10" s="35"/>
      <c r="T10" s="36"/>
      <c r="X10" s="37"/>
    </row>
    <row r="11" spans="1:24" s="2" customFormat="1" ht="28.5" customHeight="1">
      <c r="A11" s="17" t="s">
        <v>36</v>
      </c>
      <c r="B11" s="22" t="s">
        <v>37</v>
      </c>
      <c r="C11" s="22" t="s">
        <v>28</v>
      </c>
      <c r="D11" s="22" t="s">
        <v>38</v>
      </c>
      <c r="E11" s="22">
        <v>102.5</v>
      </c>
      <c r="F11" s="22">
        <v>113</v>
      </c>
      <c r="G11" s="22">
        <v>5</v>
      </c>
      <c r="H11" s="19">
        <f t="shared" si="1"/>
        <v>30.73</v>
      </c>
      <c r="I11" s="18">
        <v>79.8</v>
      </c>
      <c r="J11" s="27"/>
      <c r="K11" s="27"/>
      <c r="L11" s="27"/>
      <c r="M11" s="28">
        <f t="shared" si="0"/>
        <v>47.879999999999995</v>
      </c>
      <c r="N11" s="29">
        <f t="shared" si="2"/>
        <v>78.61</v>
      </c>
      <c r="O11" s="30"/>
      <c r="P11" s="31" t="s">
        <v>24</v>
      </c>
      <c r="Q11" s="40">
        <v>76.8333</v>
      </c>
      <c r="S11" s="41"/>
      <c r="T11" s="42"/>
      <c r="X11" s="37"/>
    </row>
    <row r="12" spans="1:24" s="2" customFormat="1" ht="28.5" customHeight="1">
      <c r="A12" s="20"/>
      <c r="B12" s="22" t="s">
        <v>39</v>
      </c>
      <c r="C12" s="22" t="s">
        <v>28</v>
      </c>
      <c r="D12" s="22" t="s">
        <v>40</v>
      </c>
      <c r="E12" s="22">
        <v>107.5</v>
      </c>
      <c r="F12" s="22">
        <v>107.5</v>
      </c>
      <c r="G12" s="22"/>
      <c r="H12" s="19">
        <f t="shared" si="1"/>
        <v>28.67</v>
      </c>
      <c r="I12" s="18">
        <v>80.4</v>
      </c>
      <c r="J12" s="27"/>
      <c r="K12" s="27"/>
      <c r="L12" s="27"/>
      <c r="M12" s="28">
        <f t="shared" si="0"/>
        <v>48.24</v>
      </c>
      <c r="N12" s="29">
        <f t="shared" si="2"/>
        <v>76.91</v>
      </c>
      <c r="O12" s="30"/>
      <c r="P12" s="31" t="s">
        <v>24</v>
      </c>
      <c r="Q12" s="34">
        <v>71.6667</v>
      </c>
      <c r="S12" s="41"/>
      <c r="T12" s="42"/>
      <c r="X12" s="37"/>
    </row>
    <row r="13" spans="1:24" s="2" customFormat="1" ht="28.5" customHeight="1">
      <c r="A13" s="20"/>
      <c r="B13" s="18" t="s">
        <v>41</v>
      </c>
      <c r="C13" s="18" t="s">
        <v>22</v>
      </c>
      <c r="D13" s="18" t="s">
        <v>42</v>
      </c>
      <c r="E13" s="18">
        <v>103</v>
      </c>
      <c r="F13" s="18">
        <v>101</v>
      </c>
      <c r="G13" s="18"/>
      <c r="H13" s="19">
        <f t="shared" si="1"/>
        <v>27.2</v>
      </c>
      <c r="I13" s="18">
        <v>80.6</v>
      </c>
      <c r="J13" s="27"/>
      <c r="K13" s="27"/>
      <c r="L13" s="27"/>
      <c r="M13" s="28">
        <f t="shared" si="0"/>
        <v>48.35999999999999</v>
      </c>
      <c r="N13" s="29">
        <f t="shared" si="2"/>
        <v>75.55999999999999</v>
      </c>
      <c r="O13" s="30"/>
      <c r="P13" s="31" t="s">
        <v>24</v>
      </c>
      <c r="Q13" s="38">
        <v>68</v>
      </c>
      <c r="R13" s="3"/>
      <c r="S13" s="43"/>
      <c r="T13" s="42"/>
      <c r="U13" s="3"/>
      <c r="V13" s="3"/>
      <c r="W13" s="3"/>
      <c r="X13" s="44"/>
    </row>
    <row r="14" spans="1:24" s="2" customFormat="1" ht="28.5" customHeight="1">
      <c r="A14" s="20"/>
      <c r="B14" s="22" t="s">
        <v>43</v>
      </c>
      <c r="C14" s="22" t="s">
        <v>28</v>
      </c>
      <c r="D14" s="22" t="s">
        <v>44</v>
      </c>
      <c r="E14" s="22">
        <v>99.5</v>
      </c>
      <c r="F14" s="22">
        <v>95.5</v>
      </c>
      <c r="G14" s="22">
        <v>5</v>
      </c>
      <c r="H14" s="19">
        <f t="shared" si="1"/>
        <v>28</v>
      </c>
      <c r="I14" s="18">
        <v>79.2</v>
      </c>
      <c r="J14" s="27"/>
      <c r="K14" s="27"/>
      <c r="L14" s="27"/>
      <c r="M14" s="28">
        <f t="shared" si="0"/>
        <v>47.52</v>
      </c>
      <c r="N14" s="29">
        <f t="shared" si="2"/>
        <v>75.52000000000001</v>
      </c>
      <c r="O14" s="30"/>
      <c r="P14" s="32"/>
      <c r="Q14" s="34">
        <v>70</v>
      </c>
      <c r="S14" s="41"/>
      <c r="T14" s="42"/>
      <c r="X14" s="37"/>
    </row>
    <row r="15" spans="1:24" s="2" customFormat="1" ht="28.5" customHeight="1">
      <c r="A15" s="20"/>
      <c r="B15" s="22" t="s">
        <v>45</v>
      </c>
      <c r="C15" s="22" t="s">
        <v>28</v>
      </c>
      <c r="D15" s="22" t="s">
        <v>46</v>
      </c>
      <c r="E15" s="22">
        <v>92.5</v>
      </c>
      <c r="F15" s="22">
        <v>120.5</v>
      </c>
      <c r="G15" s="22"/>
      <c r="H15" s="19">
        <f t="shared" si="1"/>
        <v>28.4</v>
      </c>
      <c r="I15" s="18">
        <v>78.4</v>
      </c>
      <c r="J15" s="27"/>
      <c r="K15" s="27"/>
      <c r="L15" s="27"/>
      <c r="M15" s="28">
        <f t="shared" si="0"/>
        <v>47.04</v>
      </c>
      <c r="N15" s="29">
        <f t="shared" si="2"/>
        <v>75.44</v>
      </c>
      <c r="O15" s="30"/>
      <c r="P15" s="31"/>
      <c r="Q15" s="34">
        <v>71</v>
      </c>
      <c r="S15" s="41"/>
      <c r="T15" s="42"/>
      <c r="X15" s="37"/>
    </row>
    <row r="16" spans="1:24" s="2" customFormat="1" ht="28.5" customHeight="1">
      <c r="A16" s="20"/>
      <c r="B16" s="22" t="s">
        <v>47</v>
      </c>
      <c r="C16" s="22" t="s">
        <v>28</v>
      </c>
      <c r="D16" s="22" t="s">
        <v>48</v>
      </c>
      <c r="E16" s="22">
        <v>87.5</v>
      </c>
      <c r="F16" s="22">
        <v>117</v>
      </c>
      <c r="G16" s="22"/>
      <c r="H16" s="19">
        <f t="shared" si="1"/>
        <v>27.27</v>
      </c>
      <c r="I16" s="18">
        <v>79.8</v>
      </c>
      <c r="J16" s="27"/>
      <c r="K16" s="27"/>
      <c r="L16" s="27"/>
      <c r="M16" s="28">
        <f t="shared" si="0"/>
        <v>47.879999999999995</v>
      </c>
      <c r="N16" s="29">
        <f t="shared" si="2"/>
        <v>75.14999999999999</v>
      </c>
      <c r="O16" s="30"/>
      <c r="P16" s="32"/>
      <c r="Q16" s="34">
        <v>68.1667</v>
      </c>
      <c r="S16" s="41"/>
      <c r="T16" s="42"/>
      <c r="X16" s="37"/>
    </row>
    <row r="17" spans="1:24" s="3" customFormat="1" ht="28.5" customHeight="1">
      <c r="A17" s="21"/>
      <c r="B17" s="18" t="s">
        <v>49</v>
      </c>
      <c r="C17" s="18" t="s">
        <v>28</v>
      </c>
      <c r="D17" s="18" t="s">
        <v>50</v>
      </c>
      <c r="E17" s="18">
        <v>111</v>
      </c>
      <c r="F17" s="18">
        <v>106.5</v>
      </c>
      <c r="G17" s="18"/>
      <c r="H17" s="19">
        <f t="shared" si="1"/>
        <v>29</v>
      </c>
      <c r="I17" s="18">
        <v>74.8</v>
      </c>
      <c r="J17" s="27"/>
      <c r="K17" s="27"/>
      <c r="L17" s="27"/>
      <c r="M17" s="28">
        <f t="shared" si="0"/>
        <v>44.879999999999995</v>
      </c>
      <c r="N17" s="29">
        <f t="shared" si="2"/>
        <v>73.88</v>
      </c>
      <c r="O17" s="30"/>
      <c r="P17" s="32"/>
      <c r="Q17" s="39">
        <v>72.5</v>
      </c>
      <c r="R17" s="2"/>
      <c r="S17" s="41"/>
      <c r="T17" s="42"/>
      <c r="U17" s="2"/>
      <c r="V17" s="2"/>
      <c r="W17" s="2"/>
      <c r="X17" s="37"/>
    </row>
    <row r="18" spans="1:16" s="1" customFormat="1" ht="27.75" customHeight="1">
      <c r="A18" s="12" t="s">
        <v>2</v>
      </c>
      <c r="B18" s="13" t="s">
        <v>3</v>
      </c>
      <c r="C18" s="13" t="s">
        <v>4</v>
      </c>
      <c r="D18" s="14" t="s">
        <v>5</v>
      </c>
      <c r="E18" s="15" t="s">
        <v>6</v>
      </c>
      <c r="F18" s="16"/>
      <c r="G18" s="16"/>
      <c r="H18" s="16"/>
      <c r="I18" s="15" t="s">
        <v>7</v>
      </c>
      <c r="J18" s="15"/>
      <c r="K18" s="15"/>
      <c r="L18" s="15"/>
      <c r="M18" s="15"/>
      <c r="N18" s="26" t="s">
        <v>8</v>
      </c>
      <c r="O18" s="12" t="s">
        <v>9</v>
      </c>
      <c r="P18" s="12" t="s">
        <v>10</v>
      </c>
    </row>
    <row r="19" spans="1:16" s="1" customFormat="1" ht="48.75" customHeight="1">
      <c r="A19" s="12"/>
      <c r="B19" s="13"/>
      <c r="C19" s="16"/>
      <c r="D19" s="14"/>
      <c r="E19" s="13" t="s">
        <v>11</v>
      </c>
      <c r="F19" s="13" t="s">
        <v>12</v>
      </c>
      <c r="G19" s="13" t="s">
        <v>13</v>
      </c>
      <c r="H19" s="13" t="s">
        <v>14</v>
      </c>
      <c r="I19" s="13" t="s">
        <v>51</v>
      </c>
      <c r="J19" s="13" t="s">
        <v>16</v>
      </c>
      <c r="K19" s="13" t="s">
        <v>17</v>
      </c>
      <c r="L19" s="13" t="s">
        <v>18</v>
      </c>
      <c r="M19" s="13" t="s">
        <v>19</v>
      </c>
      <c r="N19" s="26"/>
      <c r="O19" s="12"/>
      <c r="P19" s="12"/>
    </row>
    <row r="20" spans="1:20" s="4" customFormat="1" ht="26.25" customHeight="1">
      <c r="A20" s="17" t="s">
        <v>52</v>
      </c>
      <c r="B20" s="18" t="s">
        <v>53</v>
      </c>
      <c r="C20" s="18" t="s">
        <v>22</v>
      </c>
      <c r="D20" s="18" t="s">
        <v>54</v>
      </c>
      <c r="E20" s="18">
        <v>71.5</v>
      </c>
      <c r="F20" s="18">
        <v>81.5</v>
      </c>
      <c r="G20" s="18"/>
      <c r="H20" s="19">
        <f>ROUND(Q20*0.4,2)</f>
        <v>20.4</v>
      </c>
      <c r="I20" s="18">
        <v>83.37</v>
      </c>
      <c r="J20" s="18"/>
      <c r="K20" s="18"/>
      <c r="L20" s="18"/>
      <c r="M20" s="28">
        <f aca="true" t="shared" si="3" ref="M20:M34">I20*0.6</f>
        <v>50.022</v>
      </c>
      <c r="N20" s="29">
        <f>H20+M20</f>
        <v>70.422</v>
      </c>
      <c r="O20" s="18"/>
      <c r="P20" s="31" t="s">
        <v>24</v>
      </c>
      <c r="Q20" s="45">
        <v>51</v>
      </c>
      <c r="S20" s="43"/>
      <c r="T20" s="42"/>
    </row>
    <row r="21" spans="1:20" s="4" customFormat="1" ht="26.25" customHeight="1">
      <c r="A21" s="20"/>
      <c r="B21" s="22" t="s">
        <v>55</v>
      </c>
      <c r="C21" s="22" t="s">
        <v>22</v>
      </c>
      <c r="D21" s="22" t="s">
        <v>56</v>
      </c>
      <c r="E21" s="22">
        <v>54</v>
      </c>
      <c r="F21" s="22">
        <v>86</v>
      </c>
      <c r="G21" s="22"/>
      <c r="H21" s="19">
        <f aca="true" t="shared" si="4" ref="H21:H34">ROUND(Q21*0.4,2)</f>
        <v>18.67</v>
      </c>
      <c r="I21" s="22">
        <v>86.25</v>
      </c>
      <c r="J21" s="22"/>
      <c r="K21" s="22"/>
      <c r="L21" s="22"/>
      <c r="M21" s="28">
        <f t="shared" si="3"/>
        <v>51.75</v>
      </c>
      <c r="N21" s="29">
        <f aca="true" t="shared" si="5" ref="N21:N34">H21+M21</f>
        <v>70.42</v>
      </c>
      <c r="O21" s="18"/>
      <c r="P21" s="31" t="s">
        <v>24</v>
      </c>
      <c r="Q21" s="34">
        <v>46.6667</v>
      </c>
      <c r="S21" s="43"/>
      <c r="T21" s="42"/>
    </row>
    <row r="22" spans="1:20" s="4" customFormat="1" ht="26.25" customHeight="1">
      <c r="A22" s="20"/>
      <c r="B22" s="18" t="s">
        <v>57</v>
      </c>
      <c r="C22" s="18" t="s">
        <v>22</v>
      </c>
      <c r="D22" s="18" t="s">
        <v>58</v>
      </c>
      <c r="E22" s="18">
        <v>90</v>
      </c>
      <c r="F22" s="18">
        <v>72.5</v>
      </c>
      <c r="G22" s="18"/>
      <c r="H22" s="19">
        <f t="shared" si="4"/>
        <v>21.67</v>
      </c>
      <c r="I22" s="18">
        <v>77.71</v>
      </c>
      <c r="J22" s="18"/>
      <c r="K22" s="18"/>
      <c r="L22" s="18"/>
      <c r="M22" s="28">
        <f t="shared" si="3"/>
        <v>46.626</v>
      </c>
      <c r="N22" s="29">
        <f t="shared" si="5"/>
        <v>68.29599999999999</v>
      </c>
      <c r="O22" s="18"/>
      <c r="P22" s="18"/>
      <c r="Q22" s="38">
        <v>54.1667</v>
      </c>
      <c r="S22" s="43"/>
      <c r="T22" s="42"/>
    </row>
    <row r="23" spans="1:20" s="4" customFormat="1" ht="26.25" customHeight="1">
      <c r="A23" s="20"/>
      <c r="B23" s="22" t="s">
        <v>59</v>
      </c>
      <c r="C23" s="22" t="s">
        <v>22</v>
      </c>
      <c r="D23" s="22" t="s">
        <v>60</v>
      </c>
      <c r="E23" s="22">
        <v>78.5</v>
      </c>
      <c r="F23" s="22">
        <v>83</v>
      </c>
      <c r="G23" s="22"/>
      <c r="H23" s="19">
        <f t="shared" si="4"/>
        <v>21.53</v>
      </c>
      <c r="I23" s="22">
        <v>77.65</v>
      </c>
      <c r="J23" s="22"/>
      <c r="K23" s="22"/>
      <c r="L23" s="22"/>
      <c r="M23" s="28">
        <f t="shared" si="3"/>
        <v>46.59</v>
      </c>
      <c r="N23" s="29">
        <f t="shared" si="5"/>
        <v>68.12</v>
      </c>
      <c r="O23" s="18"/>
      <c r="P23" s="22"/>
      <c r="Q23" s="34">
        <v>53.8333</v>
      </c>
      <c r="S23" s="43"/>
      <c r="T23" s="42"/>
    </row>
    <row r="24" spans="1:20" s="4" customFormat="1" ht="26.25" customHeight="1">
      <c r="A24" s="20"/>
      <c r="B24" s="22" t="s">
        <v>61</v>
      </c>
      <c r="C24" s="22" t="s">
        <v>22</v>
      </c>
      <c r="D24" s="22" t="s">
        <v>62</v>
      </c>
      <c r="E24" s="22">
        <v>70.5</v>
      </c>
      <c r="F24" s="22">
        <v>79</v>
      </c>
      <c r="G24" s="22"/>
      <c r="H24" s="19">
        <f t="shared" si="4"/>
        <v>19.93</v>
      </c>
      <c r="I24" s="22">
        <v>78.22</v>
      </c>
      <c r="J24" s="22"/>
      <c r="K24" s="22"/>
      <c r="L24" s="22"/>
      <c r="M24" s="28">
        <f t="shared" si="3"/>
        <v>46.931999999999995</v>
      </c>
      <c r="N24" s="29">
        <f t="shared" si="5"/>
        <v>66.862</v>
      </c>
      <c r="O24" s="18"/>
      <c r="P24" s="22"/>
      <c r="Q24" s="34">
        <v>49.8333</v>
      </c>
      <c r="S24" s="43"/>
      <c r="T24" s="42"/>
    </row>
    <row r="25" spans="1:20" s="4" customFormat="1" ht="26.25" customHeight="1">
      <c r="A25" s="20"/>
      <c r="B25" s="18" t="s">
        <v>63</v>
      </c>
      <c r="C25" s="18" t="s">
        <v>22</v>
      </c>
      <c r="D25" s="18" t="s">
        <v>64</v>
      </c>
      <c r="E25" s="18">
        <v>65.5</v>
      </c>
      <c r="F25" s="18">
        <v>70.5</v>
      </c>
      <c r="G25" s="18"/>
      <c r="H25" s="19">
        <f t="shared" si="4"/>
        <v>18.13</v>
      </c>
      <c r="I25" s="18">
        <v>78.19</v>
      </c>
      <c r="J25" s="18"/>
      <c r="K25" s="18"/>
      <c r="L25" s="18"/>
      <c r="M25" s="28">
        <f t="shared" si="3"/>
        <v>46.913999999999994</v>
      </c>
      <c r="N25" s="29">
        <f t="shared" si="5"/>
        <v>65.044</v>
      </c>
      <c r="O25" s="18"/>
      <c r="P25" s="18"/>
      <c r="Q25" s="38">
        <v>45.3333</v>
      </c>
      <c r="S25" s="43"/>
      <c r="T25" s="42"/>
    </row>
    <row r="26" spans="1:20" s="4" customFormat="1" ht="26.25" customHeight="1">
      <c r="A26" s="20"/>
      <c r="B26" s="22" t="s">
        <v>65</v>
      </c>
      <c r="C26" s="22" t="s">
        <v>22</v>
      </c>
      <c r="D26" s="22" t="s">
        <v>66</v>
      </c>
      <c r="E26" s="22">
        <v>70.5</v>
      </c>
      <c r="F26" s="22">
        <v>76.5</v>
      </c>
      <c r="G26" s="22"/>
      <c r="H26" s="19">
        <f t="shared" si="4"/>
        <v>19.6</v>
      </c>
      <c r="I26" s="22">
        <v>72.93</v>
      </c>
      <c r="J26" s="22"/>
      <c r="K26" s="22"/>
      <c r="L26" s="22"/>
      <c r="M26" s="28">
        <f t="shared" si="3"/>
        <v>43.758</v>
      </c>
      <c r="N26" s="29">
        <f t="shared" si="5"/>
        <v>63.358000000000004</v>
      </c>
      <c r="O26" s="18"/>
      <c r="P26" s="22"/>
      <c r="Q26" s="34">
        <v>49</v>
      </c>
      <c r="S26" s="43"/>
      <c r="T26" s="42"/>
    </row>
    <row r="27" spans="1:20" s="4" customFormat="1" ht="26.25" customHeight="1">
      <c r="A27" s="20"/>
      <c r="B27" s="22" t="s">
        <v>67</v>
      </c>
      <c r="C27" s="22" t="s">
        <v>22</v>
      </c>
      <c r="D27" s="22" t="s">
        <v>68</v>
      </c>
      <c r="E27" s="22">
        <v>80</v>
      </c>
      <c r="F27" s="22">
        <v>61</v>
      </c>
      <c r="G27" s="22"/>
      <c r="H27" s="19">
        <f t="shared" si="4"/>
        <v>18.8</v>
      </c>
      <c r="I27" s="22">
        <v>72.65</v>
      </c>
      <c r="J27" s="22"/>
      <c r="K27" s="22"/>
      <c r="L27" s="22"/>
      <c r="M27" s="28">
        <f t="shared" si="3"/>
        <v>43.59</v>
      </c>
      <c r="N27" s="29">
        <f t="shared" si="5"/>
        <v>62.39</v>
      </c>
      <c r="O27" s="18"/>
      <c r="P27" s="22"/>
      <c r="Q27" s="34">
        <v>47</v>
      </c>
      <c r="S27" s="43"/>
      <c r="T27" s="42"/>
    </row>
    <row r="28" spans="1:20" s="4" customFormat="1" ht="26.25" customHeight="1">
      <c r="A28" s="21"/>
      <c r="B28" s="18" t="s">
        <v>69</v>
      </c>
      <c r="C28" s="18" t="s">
        <v>22</v>
      </c>
      <c r="D28" s="18" t="s">
        <v>70</v>
      </c>
      <c r="E28" s="18">
        <v>55</v>
      </c>
      <c r="F28" s="18">
        <v>93.5</v>
      </c>
      <c r="G28" s="18"/>
      <c r="H28" s="19">
        <f t="shared" si="4"/>
        <v>19.8</v>
      </c>
      <c r="I28" s="18">
        <v>55.37</v>
      </c>
      <c r="J28" s="18"/>
      <c r="K28" s="18"/>
      <c r="L28" s="18"/>
      <c r="M28" s="28">
        <f t="shared" si="3"/>
        <v>33.221999999999994</v>
      </c>
      <c r="N28" s="29">
        <f t="shared" si="5"/>
        <v>53.02199999999999</v>
      </c>
      <c r="O28" s="18"/>
      <c r="P28" s="18"/>
      <c r="Q28" s="39">
        <v>49.5</v>
      </c>
      <c r="S28" s="43"/>
      <c r="T28" s="42"/>
    </row>
    <row r="29" spans="1:20" s="4" customFormat="1" ht="26.25" customHeight="1">
      <c r="A29" s="17" t="s">
        <v>52</v>
      </c>
      <c r="B29" s="22" t="s">
        <v>71</v>
      </c>
      <c r="C29" s="22" t="s">
        <v>28</v>
      </c>
      <c r="D29" s="22" t="s">
        <v>72</v>
      </c>
      <c r="E29" s="22">
        <v>64.5</v>
      </c>
      <c r="F29" s="22">
        <v>65.5</v>
      </c>
      <c r="G29" s="22"/>
      <c r="H29" s="19">
        <f t="shared" si="4"/>
        <v>17.33</v>
      </c>
      <c r="I29" s="22">
        <v>78.27</v>
      </c>
      <c r="J29" s="22"/>
      <c r="K29" s="22"/>
      <c r="L29" s="22"/>
      <c r="M29" s="28">
        <f t="shared" si="3"/>
        <v>46.961999999999996</v>
      </c>
      <c r="N29" s="29">
        <f t="shared" si="5"/>
        <v>64.292</v>
      </c>
      <c r="O29" s="22"/>
      <c r="P29" s="31" t="s">
        <v>24</v>
      </c>
      <c r="Q29" s="45">
        <v>43.3333</v>
      </c>
      <c r="S29" s="43"/>
      <c r="T29" s="42"/>
    </row>
    <row r="30" spans="1:20" s="4" customFormat="1" ht="26.25" customHeight="1">
      <c r="A30" s="20"/>
      <c r="B30" s="22" t="s">
        <v>73</v>
      </c>
      <c r="C30" s="22" t="s">
        <v>22</v>
      </c>
      <c r="D30" s="22" t="s">
        <v>74</v>
      </c>
      <c r="E30" s="22">
        <v>68</v>
      </c>
      <c r="F30" s="22">
        <v>53.5</v>
      </c>
      <c r="G30" s="22"/>
      <c r="H30" s="19">
        <f t="shared" si="4"/>
        <v>16.2</v>
      </c>
      <c r="I30" s="22">
        <v>78.57</v>
      </c>
      <c r="J30" s="22"/>
      <c r="K30" s="22"/>
      <c r="L30" s="22"/>
      <c r="M30" s="28">
        <f t="shared" si="3"/>
        <v>47.141999999999996</v>
      </c>
      <c r="N30" s="29">
        <f t="shared" si="5"/>
        <v>63.342</v>
      </c>
      <c r="O30" s="22"/>
      <c r="P30" s="22"/>
      <c r="Q30" s="34">
        <v>40.5</v>
      </c>
      <c r="S30" s="43"/>
      <c r="T30" s="42"/>
    </row>
    <row r="31" spans="1:20" s="4" customFormat="1" ht="26.25" customHeight="1">
      <c r="A31" s="21"/>
      <c r="B31" s="22" t="s">
        <v>75</v>
      </c>
      <c r="C31" s="22" t="s">
        <v>22</v>
      </c>
      <c r="D31" s="22" t="s">
        <v>76</v>
      </c>
      <c r="E31" s="22">
        <v>49</v>
      </c>
      <c r="F31" s="22">
        <v>55.5</v>
      </c>
      <c r="G31" s="22"/>
      <c r="H31" s="19">
        <f t="shared" si="4"/>
        <v>13.93</v>
      </c>
      <c r="I31" s="22">
        <v>68.54</v>
      </c>
      <c r="J31" s="22"/>
      <c r="K31" s="22"/>
      <c r="L31" s="22"/>
      <c r="M31" s="28">
        <f t="shared" si="3"/>
        <v>41.124</v>
      </c>
      <c r="N31" s="29">
        <f t="shared" si="5"/>
        <v>55.054</v>
      </c>
      <c r="O31" s="22"/>
      <c r="P31" s="22"/>
      <c r="Q31" s="39">
        <v>34.8333</v>
      </c>
      <c r="S31" s="43"/>
      <c r="T31" s="42"/>
    </row>
    <row r="32" spans="1:20" s="4" customFormat="1" ht="26.25" customHeight="1">
      <c r="A32" s="17" t="s">
        <v>77</v>
      </c>
      <c r="B32" s="18" t="s">
        <v>78</v>
      </c>
      <c r="C32" s="18" t="s">
        <v>22</v>
      </c>
      <c r="D32" s="18" t="s">
        <v>79</v>
      </c>
      <c r="E32" s="18">
        <v>74.5</v>
      </c>
      <c r="F32" s="18">
        <v>67.5</v>
      </c>
      <c r="G32" s="18"/>
      <c r="H32" s="19">
        <f t="shared" si="4"/>
        <v>18.93</v>
      </c>
      <c r="I32" s="18">
        <v>83.31</v>
      </c>
      <c r="J32" s="18"/>
      <c r="K32" s="18"/>
      <c r="L32" s="18"/>
      <c r="M32" s="28">
        <f t="shared" si="3"/>
        <v>49.986</v>
      </c>
      <c r="N32" s="29">
        <f t="shared" si="5"/>
        <v>68.916</v>
      </c>
      <c r="O32" s="18"/>
      <c r="P32" s="31" t="s">
        <v>24</v>
      </c>
      <c r="Q32" s="45">
        <v>47.3333</v>
      </c>
      <c r="S32" s="43"/>
      <c r="T32" s="42"/>
    </row>
    <row r="33" spans="1:20" s="4" customFormat="1" ht="26.25" customHeight="1">
      <c r="A33" s="20"/>
      <c r="B33" s="18" t="s">
        <v>80</v>
      </c>
      <c r="C33" s="18" t="s">
        <v>28</v>
      </c>
      <c r="D33" s="18" t="s">
        <v>81</v>
      </c>
      <c r="E33" s="18">
        <v>67.5</v>
      </c>
      <c r="F33" s="18">
        <v>80.5</v>
      </c>
      <c r="G33" s="18"/>
      <c r="H33" s="19">
        <f t="shared" si="4"/>
        <v>19.73</v>
      </c>
      <c r="I33" s="18">
        <v>80.62</v>
      </c>
      <c r="J33" s="18"/>
      <c r="K33" s="18"/>
      <c r="L33" s="18"/>
      <c r="M33" s="28">
        <f t="shared" si="3"/>
        <v>48.372</v>
      </c>
      <c r="N33" s="29">
        <f t="shared" si="5"/>
        <v>68.102</v>
      </c>
      <c r="O33" s="18"/>
      <c r="P33" s="18"/>
      <c r="Q33" s="38">
        <v>49.3333</v>
      </c>
      <c r="S33" s="43"/>
      <c r="T33" s="42"/>
    </row>
    <row r="34" spans="1:20" s="4" customFormat="1" ht="26.25" customHeight="1">
      <c r="A34" s="21"/>
      <c r="B34" s="22" t="s">
        <v>82</v>
      </c>
      <c r="C34" s="22" t="s">
        <v>22</v>
      </c>
      <c r="D34" s="22" t="s">
        <v>83</v>
      </c>
      <c r="E34" s="22">
        <v>62</v>
      </c>
      <c r="F34" s="22">
        <v>71</v>
      </c>
      <c r="G34" s="22"/>
      <c r="H34" s="19">
        <f t="shared" si="4"/>
        <v>17.73</v>
      </c>
      <c r="I34" s="22">
        <v>79.72</v>
      </c>
      <c r="J34" s="22"/>
      <c r="K34" s="22"/>
      <c r="L34" s="22"/>
      <c r="M34" s="28">
        <f t="shared" si="3"/>
        <v>47.832</v>
      </c>
      <c r="N34" s="29">
        <f t="shared" si="5"/>
        <v>65.562</v>
      </c>
      <c r="O34" s="22"/>
      <c r="P34" s="22"/>
      <c r="Q34" s="34">
        <v>44.3333</v>
      </c>
      <c r="S34" s="43"/>
      <c r="T34" s="42"/>
    </row>
    <row r="35" spans="1:16" s="4" customFormat="1" ht="45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3"/>
      <c r="O35" s="23"/>
      <c r="P35" s="23"/>
    </row>
    <row r="36" ht="14.25">
      <c r="A36" s="24" t="s">
        <v>85</v>
      </c>
    </row>
  </sheetData>
  <sheetProtection/>
  <mergeCells count="25">
    <mergeCell ref="A2:P2"/>
    <mergeCell ref="E3:H3"/>
    <mergeCell ref="I3:M3"/>
    <mergeCell ref="E18:H18"/>
    <mergeCell ref="I18:M18"/>
    <mergeCell ref="A35:P35"/>
    <mergeCell ref="A3:A4"/>
    <mergeCell ref="A5:A10"/>
    <mergeCell ref="A11:A17"/>
    <mergeCell ref="A18:A19"/>
    <mergeCell ref="A20:A28"/>
    <mergeCell ref="A29:A31"/>
    <mergeCell ref="A32:A34"/>
    <mergeCell ref="B3:B4"/>
    <mergeCell ref="B18:B19"/>
    <mergeCell ref="C3:C4"/>
    <mergeCell ref="C18:C19"/>
    <mergeCell ref="D3:D4"/>
    <mergeCell ref="D18:D19"/>
    <mergeCell ref="N3:N4"/>
    <mergeCell ref="N18:N19"/>
    <mergeCell ref="O3:O4"/>
    <mergeCell ref="O18:O19"/>
    <mergeCell ref="P3:P4"/>
    <mergeCell ref="P18:P19"/>
  </mergeCells>
  <printOptions horizontalCentered="1"/>
  <pageMargins left="0.5506944444444445" right="0.550694444444444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千岛</cp:lastModifiedBy>
  <cp:lastPrinted>2017-08-23T02:08:08Z</cp:lastPrinted>
  <dcterms:created xsi:type="dcterms:W3CDTF">2015-08-15T02:57:26Z</dcterms:created>
  <dcterms:modified xsi:type="dcterms:W3CDTF">2022-08-31T03:44:55Z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4C4451EEE1774D0F847612C58B8A951E</vt:lpwstr>
  </property>
</Properties>
</file>