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自主招聘" sheetId="1" r:id="rId1"/>
    <sheet name="新机制" sheetId="2" r:id="rId2"/>
    <sheet name="幼儿园" sheetId="3" r:id="rId3"/>
  </sheets>
  <definedNames>
    <definedName name="_xlnm.Print_Titles" localSheetId="1">'新机制'!$1:$4</definedName>
    <definedName name="_xlnm.Print_Titles" localSheetId="0">'自主招聘'!$1:$4</definedName>
    <definedName name="_xlnm._FilterDatabase" localSheetId="0" hidden="1">'自主招聘'!$A$1:$U$142</definedName>
    <definedName name="_xlnm._FilterDatabase" localSheetId="1" hidden="1">'新机制'!$C$4:$U$37</definedName>
  </definedNames>
  <calcPr fullCalcOnLoad="1"/>
</workbook>
</file>

<file path=xl/sharedStrings.xml><?xml version="1.0" encoding="utf-8"?>
<sst xmlns="http://schemas.openxmlformats.org/spreadsheetml/2006/main" count="249" uniqueCount="184">
  <si>
    <t>2022年度湖北省农村义务教育学校自主招聘教师岗位表</t>
  </si>
  <si>
    <t>编号</t>
  </si>
  <si>
    <t>学段</t>
  </si>
  <si>
    <t>岗位    空缺数</t>
  </si>
  <si>
    <t>申报岗位总数</t>
  </si>
  <si>
    <t>政治(思品)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</si>
  <si>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</si>
  <si>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</si>
  <si>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</si>
  <si>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</si>
  <si>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</si>
  <si>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</si>
  <si>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</si>
  <si>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</si>
  <si>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</si>
  <si>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</si>
  <si>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</si>
  <si>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</si>
  <si>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</si>
  <si>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</si>
  <si>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幼教</t>
  </si>
  <si>
    <t>备注</t>
  </si>
  <si>
    <t>总  计</t>
  </si>
  <si>
    <t>小学学段(合计)</t>
  </si>
  <si>
    <t>一、黄颡口镇</t>
  </si>
  <si>
    <t>黄颡口镇太平小学</t>
  </si>
  <si>
    <t>黄颡口镇凤凰小学</t>
  </si>
  <si>
    <t>教学点</t>
  </si>
  <si>
    <t>黄颡口镇中心小学</t>
  </si>
  <si>
    <t>黄颡口镇湖塘小学</t>
  </si>
  <si>
    <t>二、白沙镇</t>
  </si>
  <si>
    <t>白沙镇山口小学</t>
  </si>
  <si>
    <t>白沙镇金龙小学</t>
  </si>
  <si>
    <t>白沙镇兴祖小学</t>
  </si>
  <si>
    <t>白沙镇五珠小学</t>
  </si>
  <si>
    <t>白沙镇枫树下小学</t>
  </si>
  <si>
    <t>三、陶港镇</t>
  </si>
  <si>
    <t>陶港镇官塘小学</t>
  </si>
  <si>
    <t>陶港镇青龙小学</t>
  </si>
  <si>
    <t>三、浮屠镇</t>
  </si>
  <si>
    <t>浮屠镇进中小学</t>
  </si>
  <si>
    <t>浮屠镇公桥小学</t>
  </si>
  <si>
    <t>浮屠镇森铺小学</t>
  </si>
  <si>
    <t>浮屠镇沿镇小学</t>
  </si>
  <si>
    <t>六、三溪镇小学</t>
  </si>
  <si>
    <t>三溪镇黄冲小学</t>
  </si>
  <si>
    <t>三溪镇冠塘小学</t>
  </si>
  <si>
    <t>三溪镇八湘小学</t>
  </si>
  <si>
    <t>三溪镇上余小学</t>
  </si>
  <si>
    <t>三溪镇军林小学</t>
  </si>
  <si>
    <t>七、王英镇</t>
  </si>
  <si>
    <t>王英镇毛坪小学</t>
  </si>
  <si>
    <t>王英镇法隆小学</t>
  </si>
  <si>
    <t>王英镇鲁山小学</t>
  </si>
  <si>
    <t>王英镇车前小学</t>
  </si>
  <si>
    <t>王英镇新街小学</t>
  </si>
  <si>
    <t>八、龙港镇</t>
  </si>
  <si>
    <t>龙港镇舒家祠小学</t>
  </si>
  <si>
    <t>龙港镇下茶小学</t>
  </si>
  <si>
    <t>龙港镇茶寮小学</t>
  </si>
  <si>
    <t>龙港镇石下小学</t>
  </si>
  <si>
    <t>龙港镇高黄小学</t>
  </si>
  <si>
    <t>龙港镇上泉小学</t>
  </si>
  <si>
    <t>龙港镇钟基小学</t>
  </si>
  <si>
    <t>龙港镇石角小学</t>
  </si>
  <si>
    <t>龙港镇梧塘小学</t>
  </si>
  <si>
    <t>龙港镇阳辛小学</t>
  </si>
  <si>
    <t>龙港镇马岭小学</t>
  </si>
  <si>
    <t>龙港镇黄桥小学</t>
  </si>
  <si>
    <t>龙港镇门楼小学</t>
  </si>
  <si>
    <t>龙港镇上曾小学</t>
  </si>
  <si>
    <t>龙港镇河西小学</t>
  </si>
  <si>
    <t>九、洋港镇</t>
  </si>
  <si>
    <t>洋港镇中心小学</t>
  </si>
  <si>
    <t>洋港镇泉口小学</t>
  </si>
  <si>
    <t>洋港镇田畔小学</t>
  </si>
  <si>
    <t>洋港镇上畈小学</t>
  </si>
  <si>
    <t>洋港镇燕窠小学</t>
  </si>
  <si>
    <t>洋港镇中罗小学</t>
  </si>
  <si>
    <t>洋港镇胡桥小学</t>
  </si>
  <si>
    <t>洋港镇桂源小学</t>
  </si>
  <si>
    <t>洋港镇黄坪小学</t>
  </si>
  <si>
    <t>洋港镇潮坑小学</t>
  </si>
  <si>
    <t>洋港镇黄垅教学点</t>
  </si>
  <si>
    <t>洋港镇下畈小学</t>
  </si>
  <si>
    <t>十、排市镇</t>
  </si>
  <si>
    <t>排市镇中心小学</t>
  </si>
  <si>
    <t>排市镇河北完全小学</t>
  </si>
  <si>
    <t>排市镇石坑完全小学</t>
  </si>
  <si>
    <t>排市镇山田完全小学</t>
  </si>
  <si>
    <t>排市镇明德小学</t>
  </si>
  <si>
    <t>十一、木港镇</t>
  </si>
  <si>
    <t>木港镇学诗小学</t>
  </si>
  <si>
    <t>木港镇陈祠小学</t>
  </si>
  <si>
    <t>木港镇东春中学（小学部）</t>
  </si>
  <si>
    <t>十二、枫林镇</t>
  </si>
  <si>
    <t>枫林镇坡山小学</t>
  </si>
  <si>
    <t>枫林镇桥头小学</t>
  </si>
  <si>
    <t>枫林镇漆坊小学</t>
  </si>
  <si>
    <t>枫林镇长圳小学</t>
  </si>
  <si>
    <t>枫林镇汪源小学</t>
  </si>
  <si>
    <t>枫林镇刘冲小学</t>
  </si>
  <si>
    <t>十三、富池镇</t>
  </si>
  <si>
    <t>富池镇五庄小学</t>
  </si>
  <si>
    <t>富池镇王曙小学</t>
  </si>
  <si>
    <t>十五、经济开发区</t>
  </si>
  <si>
    <t>阳新经济开发区官桥小学</t>
  </si>
  <si>
    <t>阳新经济开发区塘堍小学</t>
  </si>
  <si>
    <t>阳新经济开发区周通小学</t>
  </si>
  <si>
    <t>阳新经济开发区滑石小学</t>
  </si>
  <si>
    <t>阳新经济开发区五一学校</t>
  </si>
  <si>
    <t>阳新经济开发区银山小学</t>
  </si>
  <si>
    <t>阳新经济开发区泉池小学</t>
  </si>
  <si>
    <t>阳新经济开发区东山小学</t>
  </si>
  <si>
    <t>十六、军垦农场</t>
  </si>
  <si>
    <t>军垦中心小学</t>
  </si>
  <si>
    <t>军垦一分场小学</t>
  </si>
  <si>
    <t>十七、城东学校</t>
  </si>
  <si>
    <t>城东双港学校</t>
  </si>
  <si>
    <t>城东石震小学</t>
  </si>
  <si>
    <t>十八、半壁山农场</t>
  </si>
  <si>
    <t>半壁山农场学校</t>
  </si>
  <si>
    <t>中学学段(合计)</t>
  </si>
  <si>
    <t>黄颡口镇初级中学</t>
  </si>
  <si>
    <t>白沙镇潘桥中学</t>
  </si>
  <si>
    <t>白沙镇实验中学</t>
  </si>
  <si>
    <t>白沙镇白沙中学</t>
  </si>
  <si>
    <t>陶港镇初级中学</t>
  </si>
  <si>
    <t>四、浮屠镇</t>
  </si>
  <si>
    <t>浮屠镇初级中学</t>
  </si>
  <si>
    <t>浮屠镇宏卿初级中学</t>
  </si>
  <si>
    <t>五、三溪镇</t>
  </si>
  <si>
    <t>三溪镇初级中学</t>
  </si>
  <si>
    <t>六、王英镇</t>
  </si>
  <si>
    <t>王英镇国和中学</t>
  </si>
  <si>
    <t>王英中学</t>
  </si>
  <si>
    <t>七、龙港镇</t>
  </si>
  <si>
    <t>龙港中学</t>
  </si>
  <si>
    <t>龙港镇富水中学</t>
  </si>
  <si>
    <t>八、洋港镇</t>
  </si>
  <si>
    <t>洋港镇初级中学</t>
  </si>
  <si>
    <t>九、排市镇</t>
  </si>
  <si>
    <t>排市镇初级中学</t>
  </si>
  <si>
    <t>十、木港镇</t>
  </si>
  <si>
    <t>木港中心中学</t>
  </si>
  <si>
    <t>木港镇东春中学</t>
  </si>
  <si>
    <t>十一、枫林镇</t>
  </si>
  <si>
    <t>枫林中学</t>
  </si>
  <si>
    <t>十二、富池镇</t>
  </si>
  <si>
    <t>富池镇初级中学</t>
  </si>
  <si>
    <t>十三、兴国镇</t>
  </si>
  <si>
    <t>兴国镇宝塔湖学校</t>
  </si>
  <si>
    <t>十五、军垦</t>
  </si>
  <si>
    <t>军垦中学</t>
  </si>
  <si>
    <t>十六、半壁山</t>
  </si>
  <si>
    <t>2022年度湖北省农村义务教育学校新机制教师岗位表</t>
  </si>
  <si>
    <t>岗位空缺数</t>
  </si>
  <si>
    <t>劳动技术</t>
  </si>
  <si>
    <t>一、白沙镇</t>
  </si>
  <si>
    <t>白沙镇坪湖林小学</t>
  </si>
  <si>
    <t>白沙镇珠林小学</t>
  </si>
  <si>
    <t>白沙镇云山小学</t>
  </si>
  <si>
    <t>白沙镇下畈小学</t>
  </si>
  <si>
    <t>二、陶港镇</t>
  </si>
  <si>
    <t>网湖小学</t>
  </si>
  <si>
    <t>碧庄完全小学</t>
  </si>
  <si>
    <t>浮屠镇十八折小学</t>
  </si>
  <si>
    <t>四、木港镇</t>
  </si>
  <si>
    <t>木港镇中心小学</t>
  </si>
  <si>
    <t>五、富池镇</t>
  </si>
  <si>
    <t>富池镇中心小学</t>
  </si>
  <si>
    <t>六、军垦</t>
  </si>
  <si>
    <t>一、王英镇</t>
  </si>
  <si>
    <t>王英镇东源学校</t>
  </si>
  <si>
    <t>三、龙港镇</t>
  </si>
  <si>
    <t>龙港镇彭杨中学</t>
  </si>
  <si>
    <t>龙港镇星潭中学</t>
  </si>
  <si>
    <t>五、枫林镇</t>
  </si>
  <si>
    <t>大德中学</t>
  </si>
  <si>
    <t>2022年度湖北省市（州）直、县（市、区）公办幼儿园教师岗位表</t>
  </si>
  <si>
    <t>总计</t>
  </si>
  <si>
    <t>阳新县实验幼儿园</t>
  </si>
  <si>
    <t>阳新县金太阳幼儿园</t>
  </si>
  <si>
    <t>桃花泉幼儿园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</si>
</sst>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74">
    <font>
      <sz val="12"/>
      <name val="宋体"/>
      <family val="0"/>
    </font>
    <font>
      <sz val="11"/>
      <name val="宋体"/>
      <family val="0"/>
    </font>
    <font>
      <sz val="20"/>
      <name val="方正大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.5"/>
      <name val="Calibri"/>
      <family val="2"/>
    </font>
    <font>
      <sz val="16"/>
      <name val="仿宋_GB2312"/>
      <family val="3"/>
    </font>
    <font>
      <sz val="10.5"/>
      <name val="Times New Roman"/>
      <family val="1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方正大标宋简体"/>
      <family val="0"/>
    </font>
    <font>
      <b/>
      <u val="single"/>
      <sz val="20"/>
      <color indexed="8"/>
      <name val="方正大标宋简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Times New Roman"/>
      <family val="1"/>
    </font>
    <font>
      <b/>
      <sz val="9"/>
      <name val="宋体"/>
      <family val="0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name val="Times New Roman"/>
      <family val="1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b/>
      <sz val="12"/>
      <color theme="1"/>
      <name val="宋体"/>
      <family val="0"/>
    </font>
    <font>
      <b/>
      <sz val="9"/>
      <color theme="1"/>
      <name val="宋体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5" fillId="9" borderId="0" applyNumberFormat="0" applyBorder="0" applyAlignment="0" applyProtection="0"/>
    <xf numFmtId="0" fontId="48" fillId="0" borderId="4" applyNumberFormat="0" applyFill="0" applyAlignment="0" applyProtection="0"/>
    <xf numFmtId="0" fontId="45" fillId="10" borderId="0" applyNumberFormat="0" applyBorder="0" applyAlignment="0" applyProtection="0"/>
    <xf numFmtId="0" fontId="54" fillId="11" borderId="5" applyNumberFormat="0" applyAlignment="0" applyProtection="0"/>
    <xf numFmtId="0" fontId="55" fillId="11" borderId="1" applyNumberFormat="0" applyAlignment="0" applyProtection="0"/>
    <xf numFmtId="0" fontId="56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1" fillId="0" borderId="9" xfId="0" applyFont="1" applyBorder="1" applyAlignment="1">
      <alignment horizontal="left" vertical="center" wrapText="1"/>
    </xf>
    <xf numFmtId="0" fontId="61" fillId="0" borderId="9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/>
    </xf>
    <xf numFmtId="0" fontId="62" fillId="0" borderId="9" xfId="0" applyFont="1" applyBorder="1" applyAlignment="1">
      <alignment horizontal="center" vertical="center"/>
    </xf>
    <xf numFmtId="0" fontId="62" fillId="0" borderId="9" xfId="0" applyFont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justify" vertical="center" wrapText="1"/>
    </xf>
    <xf numFmtId="0" fontId="62" fillId="0" borderId="12" xfId="0" applyFont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176" fontId="69" fillId="0" borderId="9" xfId="0" applyNumberFormat="1" applyFont="1" applyFill="1" applyBorder="1" applyAlignment="1">
      <alignment horizontal="center" vertical="center"/>
    </xf>
    <xf numFmtId="0" fontId="70" fillId="0" borderId="9" xfId="0" applyFont="1" applyBorder="1" applyAlignment="1">
      <alignment horizontal="center" vertical="center" wrapText="1"/>
    </xf>
    <xf numFmtId="0" fontId="71" fillId="0" borderId="9" xfId="0" applyFont="1" applyBorder="1" applyAlignment="1">
      <alignment horizontal="center" vertical="center" wrapText="1"/>
    </xf>
    <xf numFmtId="0" fontId="7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73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3" fillId="0" borderId="9" xfId="0" applyFont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63" fillId="0" borderId="9" xfId="0" applyFont="1" applyBorder="1" applyAlignment="1">
      <alignment vertical="center"/>
    </xf>
    <xf numFmtId="0" fontId="63" fillId="0" borderId="9" xfId="0" applyFont="1" applyBorder="1" applyAlignment="1">
      <alignment horizontal="center" vertical="center"/>
    </xf>
    <xf numFmtId="0" fontId="68" fillId="0" borderId="9" xfId="0" applyFont="1" applyFill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2"/>
  <sheetViews>
    <sheetView tabSelected="1" workbookViewId="0" topLeftCell="A1">
      <pane xSplit="2" ySplit="5" topLeftCell="C21" activePane="bottomRight" state="frozen"/>
      <selection pane="bottomRight" activeCell="B145" sqref="B145"/>
    </sheetView>
  </sheetViews>
  <sheetFormatPr defaultColWidth="9.00390625" defaultRowHeight="14.25"/>
  <cols>
    <col min="1" max="1" width="3.875" style="0" customWidth="1"/>
    <col min="2" max="2" width="19.25390625" style="0" customWidth="1"/>
    <col min="3" max="3" width="7.125" style="39" customWidth="1"/>
    <col min="4" max="4" width="7.875" style="39" customWidth="1"/>
    <col min="5" max="5" width="6.875" style="39" customWidth="1"/>
    <col min="6" max="7" width="5.875" style="39" customWidth="1"/>
    <col min="8" max="8" width="4.875" style="39" customWidth="1"/>
    <col min="9" max="9" width="5.00390625" style="39" customWidth="1"/>
    <col min="10" max="10" width="4.625" style="39" customWidth="1"/>
    <col min="11" max="11" width="4.875" style="39" customWidth="1"/>
    <col min="12" max="20" width="5.875" style="39" customWidth="1"/>
    <col min="21" max="21" width="6.125" style="0" customWidth="1"/>
  </cols>
  <sheetData>
    <row r="1" spans="3:20" ht="18.7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1:21" ht="30" customHeight="1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24.75" customHeight="1">
      <c r="A3" s="2"/>
      <c r="B3" s="2"/>
      <c r="C3" s="3"/>
      <c r="D3" s="3"/>
      <c r="E3" s="3"/>
      <c r="F3" s="3"/>
      <c r="G3" s="3"/>
      <c r="H3" s="3"/>
      <c r="I3" s="3"/>
      <c r="J3" s="3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42" customHeight="1">
      <c r="A4" s="22" t="s">
        <v>1</v>
      </c>
      <c r="B4" s="22" t="s">
        <v>2</v>
      </c>
      <c r="C4" s="22" t="s">
        <v>3</v>
      </c>
      <c r="D4" s="22" t="s">
        <v>4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22" t="s">
        <v>13</v>
      </c>
      <c r="N4" s="22" t="s">
        <v>14</v>
      </c>
      <c r="O4" s="22" t="s">
        <v>15</v>
      </c>
      <c r="P4" s="22" t="s">
        <v>16</v>
      </c>
      <c r="Q4" s="22" t="s">
        <v>17</v>
      </c>
      <c r="R4" s="22" t="s">
        <v>18</v>
      </c>
      <c r="S4" s="22" t="s">
        <v>19</v>
      </c>
      <c r="T4" s="22" t="s">
        <v>20</v>
      </c>
      <c r="U4" s="22" t="s">
        <v>21</v>
      </c>
    </row>
    <row r="5" spans="1:21" ht="16.5" customHeight="1">
      <c r="A5" s="24" t="s">
        <v>22</v>
      </c>
      <c r="B5" s="24"/>
      <c r="C5" s="25">
        <f aca="true" t="shared" si="0" ref="C5:I5">C6+C105</f>
        <v>213</v>
      </c>
      <c r="D5" s="25">
        <f t="shared" si="0"/>
        <v>213</v>
      </c>
      <c r="E5" s="25">
        <f t="shared" si="0"/>
        <v>0</v>
      </c>
      <c r="F5" s="25">
        <f t="shared" si="0"/>
        <v>66</v>
      </c>
      <c r="G5" s="25">
        <f t="shared" si="0"/>
        <v>65</v>
      </c>
      <c r="H5" s="25">
        <f t="shared" si="0"/>
        <v>8</v>
      </c>
      <c r="I5" s="25">
        <f t="shared" si="0"/>
        <v>11</v>
      </c>
      <c r="J5" s="25"/>
      <c r="K5" s="25"/>
      <c r="L5" s="25"/>
      <c r="M5" s="25">
        <f>M6+M105</f>
        <v>40</v>
      </c>
      <c r="N5" s="25"/>
      <c r="O5" s="25">
        <f>O6+O105</f>
        <v>6</v>
      </c>
      <c r="P5" s="25">
        <f>P6+P105</f>
        <v>6</v>
      </c>
      <c r="Q5" s="25">
        <f>Q6+Q105</f>
        <v>10</v>
      </c>
      <c r="R5" s="25"/>
      <c r="S5" s="25"/>
      <c r="T5" s="25"/>
      <c r="U5" s="25"/>
    </row>
    <row r="6" spans="1:21" ht="16.5" customHeight="1">
      <c r="A6" s="26" t="s">
        <v>23</v>
      </c>
      <c r="B6" s="26"/>
      <c r="C6" s="27">
        <f>C7+C12+C18+C21+C26+C32+C38+C55+C68+C74+C78+C85+C88+C97+C100+C103</f>
        <v>165</v>
      </c>
      <c r="D6" s="27">
        <f>D7+D12+D18+D21+D26+D32+D38+D55+D68+D74+D78+D85+D88+D97+D100+D103</f>
        <v>165</v>
      </c>
      <c r="E6" s="27">
        <f>E7+E12+E18+E21+E26+E32+E38+E55+E68+E74+E78+E85+E88+E97+E100+E103</f>
        <v>0</v>
      </c>
      <c r="F6" s="27">
        <f>F7+F12+F18+F21+F26+F32+F38+F55+F68+F74+F78+F85+F88+F97+F100+F103</f>
        <v>55</v>
      </c>
      <c r="G6" s="27">
        <f>G7+G12+G18+G21+G26+G32+G38+G55+G68+G74+G78+G85+G88+G97+G100+G103</f>
        <v>55</v>
      </c>
      <c r="H6" s="27"/>
      <c r="I6" s="27"/>
      <c r="J6" s="27"/>
      <c r="K6" s="27"/>
      <c r="L6" s="27"/>
      <c r="M6" s="27">
        <f>M7+M12+M18+M21+M26+M32+M38+M55+M68+M74+M78+M85+M88+M97+M100+M103</f>
        <v>32</v>
      </c>
      <c r="N6" s="27"/>
      <c r="O6" s="27">
        <f>O7+O12+O18+O21+O26+O32+O38+O55+O68+O74+O78+O85+O88+O97+O100+O103</f>
        <v>6</v>
      </c>
      <c r="P6" s="27">
        <f>P7+P12+P18+P21+P26+P32+P38+P55+P68+P74+P78+P85+P88+P97+P100+P103</f>
        <v>6</v>
      </c>
      <c r="Q6" s="27">
        <f>Q7+Q12+Q18+Q21+Q26+Q32+Q38+Q55+Q68+Q74+Q78+Q85+Q88+Q97+Q100+Q103</f>
        <v>10</v>
      </c>
      <c r="R6" s="25"/>
      <c r="S6" s="27"/>
      <c r="T6" s="27"/>
      <c r="U6" s="22"/>
    </row>
    <row r="7" spans="1:21" s="16" customFormat="1" ht="16.5" customHeight="1">
      <c r="A7" s="28" t="s">
        <v>24</v>
      </c>
      <c r="B7" s="29"/>
      <c r="C7" s="29">
        <f>SUM(C8:C11)</f>
        <v>11</v>
      </c>
      <c r="D7" s="29">
        <f>SUM(D8:D11)</f>
        <v>11</v>
      </c>
      <c r="E7" s="29"/>
      <c r="F7" s="29">
        <f>SUM(F8:F11)</f>
        <v>2</v>
      </c>
      <c r="G7" s="29">
        <f>SUM(G8:G11)</f>
        <v>3</v>
      </c>
      <c r="H7" s="29"/>
      <c r="I7" s="29"/>
      <c r="J7" s="29"/>
      <c r="K7" s="29"/>
      <c r="L7" s="29"/>
      <c r="M7" s="29">
        <f>SUM(M8:M11)</f>
        <v>4</v>
      </c>
      <c r="N7" s="29"/>
      <c r="O7" s="29"/>
      <c r="P7" s="29">
        <f>SUM(P8:P11)</f>
        <v>1</v>
      </c>
      <c r="Q7" s="29">
        <f>SUM(Q8:Q11)</f>
        <v>1</v>
      </c>
      <c r="R7" s="25"/>
      <c r="S7" s="29"/>
      <c r="T7" s="29"/>
      <c r="U7" s="32"/>
    </row>
    <row r="8" spans="1:21" s="17" customFormat="1" ht="16.5" customHeight="1">
      <c r="A8" s="32">
        <v>1</v>
      </c>
      <c r="B8" s="32" t="s">
        <v>25</v>
      </c>
      <c r="C8" s="30">
        <v>3</v>
      </c>
      <c r="D8" s="30">
        <v>3</v>
      </c>
      <c r="E8" s="30"/>
      <c r="F8" s="30">
        <v>1</v>
      </c>
      <c r="G8" s="30"/>
      <c r="H8" s="30"/>
      <c r="I8" s="30"/>
      <c r="J8" s="30"/>
      <c r="K8" s="30"/>
      <c r="L8" s="30"/>
      <c r="M8" s="30">
        <v>1</v>
      </c>
      <c r="N8" s="30"/>
      <c r="O8" s="30"/>
      <c r="P8" s="30"/>
      <c r="Q8" s="30">
        <v>1</v>
      </c>
      <c r="R8" s="25"/>
      <c r="S8" s="30"/>
      <c r="T8" s="30"/>
      <c r="U8" s="30"/>
    </row>
    <row r="9" spans="1:21" s="16" customFormat="1" ht="16.5" customHeight="1">
      <c r="A9" s="32">
        <v>2</v>
      </c>
      <c r="B9" s="32" t="s">
        <v>26</v>
      </c>
      <c r="C9" s="30">
        <v>2</v>
      </c>
      <c r="D9" s="30">
        <v>2</v>
      </c>
      <c r="E9" s="30"/>
      <c r="F9" s="30"/>
      <c r="G9" s="30">
        <v>1</v>
      </c>
      <c r="H9" s="30"/>
      <c r="I9" s="30"/>
      <c r="J9" s="30"/>
      <c r="K9" s="30"/>
      <c r="L9" s="30"/>
      <c r="M9" s="30">
        <v>1</v>
      </c>
      <c r="N9" s="30"/>
      <c r="O9" s="30"/>
      <c r="P9" s="30"/>
      <c r="Q9" s="30"/>
      <c r="R9" s="29"/>
      <c r="S9" s="30"/>
      <c r="T9" s="30"/>
      <c r="U9" s="32" t="s">
        <v>27</v>
      </c>
    </row>
    <row r="10" spans="1:21" s="17" customFormat="1" ht="16.5" customHeight="1">
      <c r="A10" s="32">
        <v>3</v>
      </c>
      <c r="B10" s="32" t="s">
        <v>28</v>
      </c>
      <c r="C10" s="30">
        <v>3</v>
      </c>
      <c r="D10" s="30">
        <v>3</v>
      </c>
      <c r="E10" s="30"/>
      <c r="F10" s="30"/>
      <c r="G10" s="30">
        <v>1</v>
      </c>
      <c r="H10" s="30"/>
      <c r="I10" s="30"/>
      <c r="J10" s="30"/>
      <c r="K10" s="30"/>
      <c r="L10" s="30"/>
      <c r="M10" s="30">
        <v>1</v>
      </c>
      <c r="N10" s="30"/>
      <c r="O10" s="30"/>
      <c r="P10" s="30">
        <v>1</v>
      </c>
      <c r="Q10" s="30"/>
      <c r="R10" s="25"/>
      <c r="S10" s="30"/>
      <c r="T10" s="30"/>
      <c r="U10" s="30"/>
    </row>
    <row r="11" spans="1:21" s="16" customFormat="1" ht="16.5" customHeight="1">
      <c r="A11" s="32">
        <v>4</v>
      </c>
      <c r="B11" s="32" t="s">
        <v>29</v>
      </c>
      <c r="C11" s="30">
        <v>3</v>
      </c>
      <c r="D11" s="30">
        <v>3</v>
      </c>
      <c r="E11" s="30"/>
      <c r="F11" s="30">
        <v>1</v>
      </c>
      <c r="G11" s="30">
        <v>1</v>
      </c>
      <c r="H11" s="30"/>
      <c r="I11" s="30"/>
      <c r="J11" s="30"/>
      <c r="K11" s="30"/>
      <c r="L11" s="30"/>
      <c r="M11" s="30">
        <v>1</v>
      </c>
      <c r="N11" s="30"/>
      <c r="O11" s="30"/>
      <c r="P11" s="30"/>
      <c r="Q11" s="30"/>
      <c r="R11" s="29"/>
      <c r="S11" s="30"/>
      <c r="T11" s="30"/>
      <c r="U11" s="32" t="s">
        <v>27</v>
      </c>
    </row>
    <row r="12" spans="1:21" s="36" customFormat="1" ht="16.5" customHeight="1">
      <c r="A12" s="42" t="s">
        <v>30</v>
      </c>
      <c r="B12" s="42"/>
      <c r="C12" s="42">
        <f>SUM(C13:C17)</f>
        <v>10</v>
      </c>
      <c r="D12" s="42">
        <f>SUM(D13:D17)</f>
        <v>10</v>
      </c>
      <c r="E12" s="42"/>
      <c r="F12" s="42">
        <f>SUM(F13:F17)</f>
        <v>3</v>
      </c>
      <c r="G12" s="42">
        <f>SUM(G13:G17)</f>
        <v>4</v>
      </c>
      <c r="H12" s="42"/>
      <c r="I12" s="42"/>
      <c r="J12" s="42"/>
      <c r="K12" s="42"/>
      <c r="L12" s="42"/>
      <c r="M12" s="42"/>
      <c r="N12" s="42"/>
      <c r="O12" s="42">
        <f>SUM(O13:O17)</f>
        <v>1</v>
      </c>
      <c r="P12" s="42">
        <f>SUM(P13:P17)</f>
        <v>1</v>
      </c>
      <c r="Q12" s="42">
        <f>SUM(Q13:Q17)</f>
        <v>1</v>
      </c>
      <c r="R12" s="25"/>
      <c r="S12" s="42"/>
      <c r="T12" s="42"/>
      <c r="U12" s="42"/>
    </row>
    <row r="13" spans="1:21" s="36" customFormat="1" ht="16.5" customHeight="1">
      <c r="A13" s="30">
        <v>5</v>
      </c>
      <c r="B13" s="31" t="s">
        <v>31</v>
      </c>
      <c r="C13" s="30">
        <v>2</v>
      </c>
      <c r="D13" s="30">
        <v>2</v>
      </c>
      <c r="E13" s="30"/>
      <c r="F13" s="30"/>
      <c r="G13" s="30">
        <v>1</v>
      </c>
      <c r="H13" s="30"/>
      <c r="I13" s="30"/>
      <c r="J13" s="30"/>
      <c r="K13" s="30"/>
      <c r="L13" s="30"/>
      <c r="M13" s="30"/>
      <c r="N13" s="30"/>
      <c r="O13" s="30"/>
      <c r="P13" s="30">
        <v>1</v>
      </c>
      <c r="Q13" s="30"/>
      <c r="R13" s="25"/>
      <c r="S13" s="42"/>
      <c r="T13" s="42"/>
      <c r="U13" s="42"/>
    </row>
    <row r="14" spans="1:21" s="36" customFormat="1" ht="16.5" customHeight="1">
      <c r="A14" s="30">
        <v>6</v>
      </c>
      <c r="B14" s="31" t="s">
        <v>32</v>
      </c>
      <c r="C14" s="30">
        <v>2</v>
      </c>
      <c r="D14" s="30">
        <v>2</v>
      </c>
      <c r="E14" s="30"/>
      <c r="F14" s="30">
        <v>1</v>
      </c>
      <c r="G14" s="30">
        <v>1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29"/>
      <c r="S14" s="42"/>
      <c r="T14" s="42"/>
      <c r="U14" s="32" t="s">
        <v>27</v>
      </c>
    </row>
    <row r="15" spans="1:21" s="36" customFormat="1" ht="16.5" customHeight="1">
      <c r="A15" s="30">
        <v>7</v>
      </c>
      <c r="B15" s="31" t="s">
        <v>33</v>
      </c>
      <c r="C15" s="30">
        <v>2</v>
      </c>
      <c r="D15" s="30">
        <v>2</v>
      </c>
      <c r="E15" s="30"/>
      <c r="F15" s="30"/>
      <c r="G15" s="30">
        <v>1</v>
      </c>
      <c r="H15" s="30"/>
      <c r="I15" s="30"/>
      <c r="J15" s="30"/>
      <c r="K15" s="30"/>
      <c r="L15" s="30"/>
      <c r="M15" s="30"/>
      <c r="N15" s="30"/>
      <c r="O15" s="30">
        <v>1</v>
      </c>
      <c r="P15" s="30"/>
      <c r="Q15" s="30"/>
      <c r="R15" s="25"/>
      <c r="S15" s="42"/>
      <c r="T15" s="42"/>
      <c r="U15" s="42"/>
    </row>
    <row r="16" spans="1:21" s="36" customFormat="1" ht="16.5" customHeight="1">
      <c r="A16" s="30">
        <v>8</v>
      </c>
      <c r="B16" s="31" t="s">
        <v>34</v>
      </c>
      <c r="C16" s="30">
        <v>2</v>
      </c>
      <c r="D16" s="30">
        <v>2</v>
      </c>
      <c r="E16" s="30"/>
      <c r="F16" s="30">
        <v>1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>
        <v>1</v>
      </c>
      <c r="R16" s="25"/>
      <c r="S16" s="42"/>
      <c r="T16" s="42"/>
      <c r="U16" s="32"/>
    </row>
    <row r="17" spans="1:21" s="36" customFormat="1" ht="16.5" customHeight="1">
      <c r="A17" s="30">
        <v>9</v>
      </c>
      <c r="B17" s="31" t="s">
        <v>35</v>
      </c>
      <c r="C17" s="30">
        <v>2</v>
      </c>
      <c r="D17" s="30">
        <v>2</v>
      </c>
      <c r="E17" s="30"/>
      <c r="F17" s="30">
        <v>1</v>
      </c>
      <c r="G17" s="30">
        <v>1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29"/>
      <c r="S17" s="42"/>
      <c r="T17" s="42"/>
      <c r="U17" s="32" t="s">
        <v>27</v>
      </c>
    </row>
    <row r="18" spans="1:21" s="16" customFormat="1" ht="16.5" customHeight="1">
      <c r="A18" s="28" t="s">
        <v>36</v>
      </c>
      <c r="B18" s="29"/>
      <c r="C18" s="29">
        <f>SUM(C19:C20)</f>
        <v>4</v>
      </c>
      <c r="D18" s="29">
        <f>SUM(D19:D20)</f>
        <v>4</v>
      </c>
      <c r="E18" s="29"/>
      <c r="F18" s="29">
        <f>SUM(F19:F20)</f>
        <v>1</v>
      </c>
      <c r="G18" s="29">
        <f>SUM(G19:G20)</f>
        <v>1</v>
      </c>
      <c r="H18" s="29"/>
      <c r="I18" s="29"/>
      <c r="J18" s="29"/>
      <c r="K18" s="29"/>
      <c r="L18" s="29"/>
      <c r="M18" s="29">
        <f>SUM(M19:M20)</f>
        <v>2</v>
      </c>
      <c r="N18" s="29"/>
      <c r="O18" s="29"/>
      <c r="P18" s="29"/>
      <c r="Q18" s="29"/>
      <c r="R18" s="25"/>
      <c r="S18" s="29"/>
      <c r="T18" s="29"/>
      <c r="U18" s="32"/>
    </row>
    <row r="19" spans="1:21" s="16" customFormat="1" ht="16.5" customHeight="1">
      <c r="A19" s="30">
        <v>10</v>
      </c>
      <c r="B19" s="32" t="s">
        <v>37</v>
      </c>
      <c r="C19" s="30">
        <v>2</v>
      </c>
      <c r="D19" s="30">
        <v>2</v>
      </c>
      <c r="E19" s="30"/>
      <c r="F19" s="30"/>
      <c r="G19" s="30">
        <v>1</v>
      </c>
      <c r="H19" s="30"/>
      <c r="I19" s="30"/>
      <c r="J19" s="30"/>
      <c r="K19" s="30"/>
      <c r="L19" s="30"/>
      <c r="M19" s="30">
        <v>1</v>
      </c>
      <c r="N19" s="30"/>
      <c r="O19" s="30"/>
      <c r="P19" s="30"/>
      <c r="Q19" s="30"/>
      <c r="R19" s="29"/>
      <c r="S19" s="29"/>
      <c r="T19" s="29"/>
      <c r="U19" s="32" t="s">
        <v>27</v>
      </c>
    </row>
    <row r="20" spans="1:21" s="16" customFormat="1" ht="16.5" customHeight="1">
      <c r="A20" s="30">
        <v>11</v>
      </c>
      <c r="B20" s="32" t="s">
        <v>38</v>
      </c>
      <c r="C20" s="30">
        <v>2</v>
      </c>
      <c r="D20" s="30">
        <v>2</v>
      </c>
      <c r="E20" s="30"/>
      <c r="F20" s="30">
        <v>1</v>
      </c>
      <c r="G20" s="30"/>
      <c r="H20" s="30"/>
      <c r="I20" s="30"/>
      <c r="J20" s="30"/>
      <c r="K20" s="30"/>
      <c r="L20" s="30"/>
      <c r="M20" s="30">
        <v>1</v>
      </c>
      <c r="N20" s="30"/>
      <c r="O20" s="30"/>
      <c r="P20" s="30"/>
      <c r="Q20" s="30"/>
      <c r="R20" s="29"/>
      <c r="S20" s="29"/>
      <c r="T20" s="29"/>
      <c r="U20" s="32" t="s">
        <v>27</v>
      </c>
    </row>
    <row r="21" spans="1:21" s="16" customFormat="1" ht="16.5" customHeight="1">
      <c r="A21" s="28" t="s">
        <v>39</v>
      </c>
      <c r="B21" s="29"/>
      <c r="C21" s="29">
        <f>SUM(C22:C25)</f>
        <v>15</v>
      </c>
      <c r="D21" s="29">
        <f>SUM(D22:D25)</f>
        <v>15</v>
      </c>
      <c r="E21" s="29"/>
      <c r="F21" s="29">
        <f>SUM(F22:F25)</f>
        <v>6</v>
      </c>
      <c r="G21" s="29">
        <f>SUM(G22:G25)</f>
        <v>3</v>
      </c>
      <c r="H21" s="29"/>
      <c r="I21" s="29"/>
      <c r="J21" s="29"/>
      <c r="K21" s="29"/>
      <c r="L21" s="29"/>
      <c r="M21" s="29">
        <f>SUM(M22:M25)</f>
        <v>4</v>
      </c>
      <c r="N21" s="29"/>
      <c r="O21" s="29"/>
      <c r="P21" s="29"/>
      <c r="Q21" s="29">
        <f>SUM(Q22:Q25)</f>
        <v>2</v>
      </c>
      <c r="R21" s="25"/>
      <c r="S21" s="29"/>
      <c r="T21" s="29"/>
      <c r="U21" s="32"/>
    </row>
    <row r="22" spans="1:21" s="16" customFormat="1" ht="16.5" customHeight="1">
      <c r="A22" s="30">
        <v>12</v>
      </c>
      <c r="B22" s="32" t="s">
        <v>40</v>
      </c>
      <c r="C22" s="30">
        <v>4</v>
      </c>
      <c r="D22" s="30">
        <v>4</v>
      </c>
      <c r="E22" s="30"/>
      <c r="F22" s="30">
        <v>2</v>
      </c>
      <c r="G22" s="30">
        <v>1</v>
      </c>
      <c r="H22" s="30"/>
      <c r="I22" s="30"/>
      <c r="J22" s="30"/>
      <c r="K22" s="30"/>
      <c r="L22" s="30"/>
      <c r="M22" s="30"/>
      <c r="N22" s="30"/>
      <c r="O22" s="30"/>
      <c r="P22" s="30"/>
      <c r="Q22" s="29">
        <v>1</v>
      </c>
      <c r="R22" s="25"/>
      <c r="S22" s="44"/>
      <c r="T22" s="29"/>
      <c r="U22" s="32"/>
    </row>
    <row r="23" spans="1:21" s="16" customFormat="1" ht="16.5" customHeight="1">
      <c r="A23" s="30">
        <v>13</v>
      </c>
      <c r="B23" s="32" t="s">
        <v>41</v>
      </c>
      <c r="C23" s="30">
        <v>4</v>
      </c>
      <c r="D23" s="30">
        <v>4</v>
      </c>
      <c r="E23" s="30"/>
      <c r="F23" s="30">
        <v>1</v>
      </c>
      <c r="G23" s="30">
        <v>1</v>
      </c>
      <c r="H23" s="30"/>
      <c r="I23" s="30"/>
      <c r="J23" s="30"/>
      <c r="K23" s="30"/>
      <c r="L23" s="30"/>
      <c r="M23" s="30">
        <v>1</v>
      </c>
      <c r="N23" s="30"/>
      <c r="O23" s="30"/>
      <c r="P23" s="30"/>
      <c r="Q23" s="29">
        <v>1</v>
      </c>
      <c r="R23" s="25"/>
      <c r="S23" s="44"/>
      <c r="T23" s="29"/>
      <c r="U23" s="32"/>
    </row>
    <row r="24" spans="1:21" s="16" customFormat="1" ht="16.5" customHeight="1">
      <c r="A24" s="30">
        <v>14</v>
      </c>
      <c r="B24" s="32" t="s">
        <v>42</v>
      </c>
      <c r="C24" s="30">
        <v>5</v>
      </c>
      <c r="D24" s="30">
        <v>5</v>
      </c>
      <c r="E24" s="30"/>
      <c r="F24" s="30">
        <v>2</v>
      </c>
      <c r="G24" s="30">
        <v>1</v>
      </c>
      <c r="H24" s="30"/>
      <c r="I24" s="30"/>
      <c r="J24" s="30"/>
      <c r="K24" s="30"/>
      <c r="L24" s="30"/>
      <c r="M24" s="30">
        <v>2</v>
      </c>
      <c r="N24" s="30"/>
      <c r="O24" s="30"/>
      <c r="P24" s="30"/>
      <c r="Q24" s="29"/>
      <c r="R24" s="25"/>
      <c r="S24" s="29"/>
      <c r="T24" s="29"/>
      <c r="U24" s="32"/>
    </row>
    <row r="25" spans="1:21" s="16" customFormat="1" ht="16.5" customHeight="1">
      <c r="A25" s="30">
        <v>15</v>
      </c>
      <c r="B25" s="32" t="s">
        <v>43</v>
      </c>
      <c r="C25" s="30">
        <v>2</v>
      </c>
      <c r="D25" s="30">
        <v>2</v>
      </c>
      <c r="E25" s="30"/>
      <c r="F25" s="30">
        <v>1</v>
      </c>
      <c r="G25" s="30"/>
      <c r="H25" s="30"/>
      <c r="I25" s="30"/>
      <c r="J25" s="30"/>
      <c r="K25" s="30"/>
      <c r="L25" s="30"/>
      <c r="M25" s="30">
        <v>1</v>
      </c>
      <c r="N25" s="30"/>
      <c r="O25" s="30"/>
      <c r="P25" s="30"/>
      <c r="Q25" s="30"/>
      <c r="R25" s="29"/>
      <c r="S25" s="29"/>
      <c r="T25" s="29"/>
      <c r="U25" s="32" t="s">
        <v>27</v>
      </c>
    </row>
    <row r="26" spans="1:21" s="16" customFormat="1" ht="16.5" customHeight="1">
      <c r="A26" s="28" t="s">
        <v>44</v>
      </c>
      <c r="B26" s="29"/>
      <c r="C26" s="29">
        <f>SUM(C27:C31)</f>
        <v>11</v>
      </c>
      <c r="D26" s="29">
        <f>SUM(D27:D31)</f>
        <v>11</v>
      </c>
      <c r="E26" s="29"/>
      <c r="F26" s="29">
        <f>SUM(F27:F31)</f>
        <v>3</v>
      </c>
      <c r="G26" s="29">
        <f>SUM(G27:G31)</f>
        <v>5</v>
      </c>
      <c r="H26" s="29"/>
      <c r="I26" s="29"/>
      <c r="J26" s="29"/>
      <c r="K26" s="29"/>
      <c r="L26" s="29"/>
      <c r="M26" s="29">
        <f>SUM(M27:M31)</f>
        <v>3</v>
      </c>
      <c r="N26" s="29"/>
      <c r="O26" s="29"/>
      <c r="P26" s="29"/>
      <c r="Q26" s="29"/>
      <c r="R26" s="25"/>
      <c r="S26" s="29"/>
      <c r="T26" s="29"/>
      <c r="U26" s="32"/>
    </row>
    <row r="27" spans="1:21" s="16" customFormat="1" ht="16.5" customHeight="1">
      <c r="A27" s="32">
        <v>16</v>
      </c>
      <c r="B27" s="32" t="s">
        <v>45</v>
      </c>
      <c r="C27" s="29">
        <v>3</v>
      </c>
      <c r="D27" s="29">
        <v>3</v>
      </c>
      <c r="E27" s="29"/>
      <c r="F27" s="29">
        <v>1</v>
      </c>
      <c r="G27" s="29">
        <v>1</v>
      </c>
      <c r="H27" s="29"/>
      <c r="I27" s="29"/>
      <c r="J27" s="29"/>
      <c r="K27" s="29"/>
      <c r="L27" s="29"/>
      <c r="M27" s="29">
        <v>1</v>
      </c>
      <c r="N27" s="29"/>
      <c r="O27" s="29"/>
      <c r="P27" s="29"/>
      <c r="Q27" s="29"/>
      <c r="R27" s="29"/>
      <c r="S27" s="29"/>
      <c r="T27" s="29"/>
      <c r="U27" s="32" t="s">
        <v>27</v>
      </c>
    </row>
    <row r="28" spans="1:21" s="16" customFormat="1" ht="16.5" customHeight="1">
      <c r="A28" s="32">
        <v>17</v>
      </c>
      <c r="B28" s="32" t="s">
        <v>46</v>
      </c>
      <c r="C28" s="29">
        <v>3</v>
      </c>
      <c r="D28" s="29">
        <v>3</v>
      </c>
      <c r="E28" s="29"/>
      <c r="F28" s="29">
        <v>1</v>
      </c>
      <c r="G28" s="29">
        <v>1</v>
      </c>
      <c r="H28" s="29"/>
      <c r="I28" s="29"/>
      <c r="J28" s="29"/>
      <c r="K28" s="29"/>
      <c r="L28" s="29"/>
      <c r="M28" s="29">
        <v>1</v>
      </c>
      <c r="N28" s="29"/>
      <c r="O28" s="29"/>
      <c r="P28" s="29"/>
      <c r="Q28" s="29"/>
      <c r="R28" s="29"/>
      <c r="S28" s="29"/>
      <c r="T28" s="29"/>
      <c r="U28" s="32" t="s">
        <v>27</v>
      </c>
    </row>
    <row r="29" spans="1:21" s="16" customFormat="1" ht="16.5" customHeight="1">
      <c r="A29" s="32">
        <v>18</v>
      </c>
      <c r="B29" s="32" t="s">
        <v>47</v>
      </c>
      <c r="C29" s="29">
        <v>1</v>
      </c>
      <c r="D29" s="29">
        <v>1</v>
      </c>
      <c r="E29" s="29"/>
      <c r="F29" s="29"/>
      <c r="G29" s="29">
        <v>1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5"/>
      <c r="S29" s="29"/>
      <c r="T29" s="29"/>
      <c r="U29" s="32"/>
    </row>
    <row r="30" spans="1:21" s="16" customFormat="1" ht="16.5" customHeight="1">
      <c r="A30" s="32">
        <v>19</v>
      </c>
      <c r="B30" s="32" t="s">
        <v>48</v>
      </c>
      <c r="C30" s="29">
        <v>3</v>
      </c>
      <c r="D30" s="29">
        <v>3</v>
      </c>
      <c r="E30" s="29"/>
      <c r="F30" s="29">
        <v>1</v>
      </c>
      <c r="G30" s="29">
        <v>1</v>
      </c>
      <c r="H30" s="29"/>
      <c r="I30" s="29"/>
      <c r="J30" s="29"/>
      <c r="K30" s="29"/>
      <c r="L30" s="29"/>
      <c r="M30" s="29">
        <v>1</v>
      </c>
      <c r="N30" s="29"/>
      <c r="O30" s="29"/>
      <c r="P30" s="29"/>
      <c r="Q30" s="29"/>
      <c r="R30" s="29"/>
      <c r="S30" s="29"/>
      <c r="T30" s="29"/>
      <c r="U30" s="32" t="s">
        <v>27</v>
      </c>
    </row>
    <row r="31" spans="1:21" s="16" customFormat="1" ht="16.5" customHeight="1">
      <c r="A31" s="32">
        <v>20</v>
      </c>
      <c r="B31" s="32" t="s">
        <v>49</v>
      </c>
      <c r="C31" s="29">
        <v>1</v>
      </c>
      <c r="D31" s="29">
        <v>1</v>
      </c>
      <c r="E31" s="30"/>
      <c r="F31" s="30"/>
      <c r="G31" s="30">
        <v>1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25"/>
      <c r="S31" s="30"/>
      <c r="T31" s="30"/>
      <c r="U31" s="32"/>
    </row>
    <row r="32" spans="1:21" s="16" customFormat="1" ht="16.5" customHeight="1">
      <c r="A32" s="28" t="s">
        <v>50</v>
      </c>
      <c r="B32" s="29"/>
      <c r="C32" s="29">
        <f>SUM(C33:C37)</f>
        <v>5</v>
      </c>
      <c r="D32" s="29">
        <f>SUM(D33:D37)</f>
        <v>5</v>
      </c>
      <c r="E32" s="29"/>
      <c r="F32" s="29">
        <f>SUM(F33:F37)</f>
        <v>4</v>
      </c>
      <c r="G32" s="29"/>
      <c r="H32" s="29"/>
      <c r="I32" s="29"/>
      <c r="J32" s="29"/>
      <c r="K32" s="29"/>
      <c r="L32" s="29"/>
      <c r="M32" s="29">
        <f>SUM(M33:M37)</f>
        <v>0</v>
      </c>
      <c r="N32" s="29"/>
      <c r="O32" s="29"/>
      <c r="P32" s="29"/>
      <c r="Q32" s="29"/>
      <c r="R32" s="25"/>
      <c r="S32" s="29"/>
      <c r="T32" s="29"/>
      <c r="U32" s="32"/>
    </row>
    <row r="33" spans="1:21" s="16" customFormat="1" ht="16.5" customHeight="1">
      <c r="A33" s="30">
        <v>21</v>
      </c>
      <c r="B33" s="32" t="s">
        <v>51</v>
      </c>
      <c r="C33" s="30">
        <v>1</v>
      </c>
      <c r="D33" s="30">
        <v>1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25"/>
      <c r="S33" s="30"/>
      <c r="T33" s="30"/>
      <c r="U33" s="32"/>
    </row>
    <row r="34" spans="1:21" s="16" customFormat="1" ht="16.5" customHeight="1">
      <c r="A34" s="30">
        <v>22</v>
      </c>
      <c r="B34" s="32" t="s">
        <v>52</v>
      </c>
      <c r="C34" s="30">
        <v>1</v>
      </c>
      <c r="D34" s="30">
        <v>1</v>
      </c>
      <c r="E34" s="30"/>
      <c r="F34" s="30">
        <v>1</v>
      </c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29"/>
      <c r="S34" s="30"/>
      <c r="T34" s="30"/>
      <c r="U34" s="32" t="s">
        <v>27</v>
      </c>
    </row>
    <row r="35" spans="1:21" s="16" customFormat="1" ht="16.5" customHeight="1">
      <c r="A35" s="30">
        <v>23</v>
      </c>
      <c r="B35" s="32" t="s">
        <v>53</v>
      </c>
      <c r="C35" s="30">
        <v>1</v>
      </c>
      <c r="D35" s="30">
        <v>1</v>
      </c>
      <c r="E35" s="30"/>
      <c r="F35" s="30">
        <v>1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29"/>
      <c r="S35" s="30"/>
      <c r="T35" s="30"/>
      <c r="U35" s="32" t="s">
        <v>27</v>
      </c>
    </row>
    <row r="36" spans="1:21" s="16" customFormat="1" ht="16.5" customHeight="1">
      <c r="A36" s="30">
        <v>24</v>
      </c>
      <c r="B36" s="32" t="s">
        <v>54</v>
      </c>
      <c r="C36" s="30">
        <v>1</v>
      </c>
      <c r="D36" s="30">
        <v>1</v>
      </c>
      <c r="E36" s="30"/>
      <c r="F36" s="30">
        <v>1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29"/>
      <c r="S36" s="30"/>
      <c r="T36" s="30"/>
      <c r="U36" s="32" t="s">
        <v>27</v>
      </c>
    </row>
    <row r="37" spans="1:21" s="16" customFormat="1" ht="16.5" customHeight="1">
      <c r="A37" s="30">
        <v>25</v>
      </c>
      <c r="B37" s="32" t="s">
        <v>55</v>
      </c>
      <c r="C37" s="30">
        <v>1</v>
      </c>
      <c r="D37" s="30">
        <v>1</v>
      </c>
      <c r="E37" s="30"/>
      <c r="F37" s="30">
        <v>1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25"/>
      <c r="S37" s="30"/>
      <c r="T37" s="30"/>
      <c r="U37" s="30"/>
    </row>
    <row r="38" spans="1:21" s="16" customFormat="1" ht="16.5" customHeight="1">
      <c r="A38" s="28" t="s">
        <v>56</v>
      </c>
      <c r="B38" s="29"/>
      <c r="C38" s="29">
        <f>SUM(C39:C54)</f>
        <v>34</v>
      </c>
      <c r="D38" s="29">
        <f>SUM(D39:D54)</f>
        <v>34</v>
      </c>
      <c r="E38" s="29"/>
      <c r="F38" s="29">
        <f>SUM(F39:F54)</f>
        <v>10</v>
      </c>
      <c r="G38" s="29">
        <f>SUM(G39:G54)</f>
        <v>13</v>
      </c>
      <c r="H38" s="29"/>
      <c r="I38" s="29"/>
      <c r="J38" s="29"/>
      <c r="K38" s="29"/>
      <c r="L38" s="29"/>
      <c r="M38" s="29">
        <f>SUM(M39:M54)</f>
        <v>7</v>
      </c>
      <c r="N38" s="29"/>
      <c r="O38" s="29">
        <f>SUM(O39:O54)</f>
        <v>1</v>
      </c>
      <c r="P38" s="29">
        <f>SUM(P39:P54)</f>
        <v>1</v>
      </c>
      <c r="Q38" s="29">
        <f>SUM(Q39:Q54)</f>
        <v>2</v>
      </c>
      <c r="R38" s="29"/>
      <c r="S38" s="29"/>
      <c r="T38" s="29"/>
      <c r="U38" s="32"/>
    </row>
    <row r="39" spans="1:21" s="17" customFormat="1" ht="16.5" customHeight="1">
      <c r="A39" s="32">
        <v>26</v>
      </c>
      <c r="B39" s="43" t="s">
        <v>57</v>
      </c>
      <c r="C39" s="32">
        <v>3</v>
      </c>
      <c r="D39" s="32">
        <v>3</v>
      </c>
      <c r="E39" s="32"/>
      <c r="F39" s="32">
        <v>1</v>
      </c>
      <c r="G39" s="32"/>
      <c r="H39" s="32"/>
      <c r="I39" s="32"/>
      <c r="J39" s="32"/>
      <c r="K39" s="32"/>
      <c r="L39" s="32"/>
      <c r="M39" s="32">
        <v>1</v>
      </c>
      <c r="N39" s="32"/>
      <c r="O39" s="32">
        <v>1</v>
      </c>
      <c r="P39" s="32"/>
      <c r="Q39" s="32"/>
      <c r="R39" s="25"/>
      <c r="S39" s="30"/>
      <c r="T39" s="30"/>
      <c r="U39" s="30"/>
    </row>
    <row r="40" spans="1:21" s="16" customFormat="1" ht="16.5" customHeight="1">
      <c r="A40" s="32">
        <v>27</v>
      </c>
      <c r="B40" s="43" t="s">
        <v>58</v>
      </c>
      <c r="C40" s="43">
        <v>3</v>
      </c>
      <c r="D40" s="43">
        <v>3</v>
      </c>
      <c r="E40" s="43"/>
      <c r="F40" s="43">
        <v>1</v>
      </c>
      <c r="G40" s="43">
        <v>1</v>
      </c>
      <c r="H40" s="43"/>
      <c r="I40" s="43"/>
      <c r="J40" s="43"/>
      <c r="K40" s="43"/>
      <c r="L40" s="43"/>
      <c r="M40" s="43">
        <v>1</v>
      </c>
      <c r="N40" s="43"/>
      <c r="O40" s="43"/>
      <c r="P40" s="43"/>
      <c r="Q40" s="43"/>
      <c r="R40" s="29"/>
      <c r="S40" s="30"/>
      <c r="T40" s="30"/>
      <c r="U40" s="32" t="s">
        <v>27</v>
      </c>
    </row>
    <row r="41" spans="1:21" s="16" customFormat="1" ht="16.5" customHeight="1">
      <c r="A41" s="32">
        <v>28</v>
      </c>
      <c r="B41" s="43" t="s">
        <v>59</v>
      </c>
      <c r="C41" s="43">
        <v>2</v>
      </c>
      <c r="D41" s="43">
        <v>2</v>
      </c>
      <c r="E41" s="43"/>
      <c r="F41" s="43"/>
      <c r="G41" s="43">
        <v>1</v>
      </c>
      <c r="H41" s="43"/>
      <c r="I41" s="43"/>
      <c r="J41" s="43"/>
      <c r="K41" s="43"/>
      <c r="L41" s="43"/>
      <c r="M41" s="43">
        <v>1</v>
      </c>
      <c r="N41" s="43"/>
      <c r="O41" s="43"/>
      <c r="P41" s="43"/>
      <c r="Q41" s="43"/>
      <c r="R41" s="29"/>
      <c r="S41" s="30"/>
      <c r="T41" s="30"/>
      <c r="U41" s="32" t="s">
        <v>27</v>
      </c>
    </row>
    <row r="42" spans="1:21" s="16" customFormat="1" ht="16.5" customHeight="1">
      <c r="A42" s="32">
        <v>29</v>
      </c>
      <c r="B42" s="43" t="s">
        <v>60</v>
      </c>
      <c r="C42" s="43">
        <v>2</v>
      </c>
      <c r="D42" s="43">
        <v>2</v>
      </c>
      <c r="E42" s="43"/>
      <c r="F42" s="43">
        <v>1</v>
      </c>
      <c r="G42" s="43">
        <v>1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29"/>
      <c r="S42" s="30"/>
      <c r="T42" s="30"/>
      <c r="U42" s="32" t="s">
        <v>27</v>
      </c>
    </row>
    <row r="43" spans="1:21" s="16" customFormat="1" ht="16.5" customHeight="1">
      <c r="A43" s="32">
        <v>30</v>
      </c>
      <c r="B43" s="43" t="s">
        <v>61</v>
      </c>
      <c r="C43" s="43">
        <v>2</v>
      </c>
      <c r="D43" s="43">
        <v>2</v>
      </c>
      <c r="E43" s="43"/>
      <c r="F43" s="43"/>
      <c r="G43" s="43">
        <v>1</v>
      </c>
      <c r="H43" s="43"/>
      <c r="I43" s="43"/>
      <c r="J43" s="43"/>
      <c r="K43" s="43"/>
      <c r="L43" s="43"/>
      <c r="M43" s="43">
        <v>1</v>
      </c>
      <c r="N43" s="43"/>
      <c r="O43" s="43"/>
      <c r="P43" s="43"/>
      <c r="Q43" s="43"/>
      <c r="R43" s="29"/>
      <c r="S43" s="30"/>
      <c r="T43" s="30"/>
      <c r="U43" s="32" t="s">
        <v>27</v>
      </c>
    </row>
    <row r="44" spans="1:21" s="16" customFormat="1" ht="16.5" customHeight="1">
      <c r="A44" s="32">
        <v>31</v>
      </c>
      <c r="B44" s="43" t="s">
        <v>62</v>
      </c>
      <c r="C44" s="43">
        <v>2</v>
      </c>
      <c r="D44" s="43">
        <v>2</v>
      </c>
      <c r="E44" s="43"/>
      <c r="F44" s="43">
        <v>1</v>
      </c>
      <c r="G44" s="43">
        <v>1</v>
      </c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29"/>
      <c r="S44" s="30"/>
      <c r="T44" s="30"/>
      <c r="U44" s="32" t="s">
        <v>27</v>
      </c>
    </row>
    <row r="45" spans="1:21" s="16" customFormat="1" ht="16.5" customHeight="1">
      <c r="A45" s="32">
        <v>32</v>
      </c>
      <c r="B45" s="43" t="s">
        <v>63</v>
      </c>
      <c r="C45" s="43">
        <v>2</v>
      </c>
      <c r="D45" s="43">
        <v>2</v>
      </c>
      <c r="E45" s="43"/>
      <c r="F45" s="43">
        <v>1</v>
      </c>
      <c r="G45" s="43"/>
      <c r="H45" s="43"/>
      <c r="I45" s="43"/>
      <c r="J45" s="43"/>
      <c r="K45" s="43"/>
      <c r="L45" s="43"/>
      <c r="M45" s="43"/>
      <c r="N45" s="43"/>
      <c r="O45" s="43"/>
      <c r="P45" s="43">
        <v>1</v>
      </c>
      <c r="Q45" s="43"/>
      <c r="R45" s="25"/>
      <c r="S45" s="30"/>
      <c r="T45" s="30"/>
      <c r="U45" s="30"/>
    </row>
    <row r="46" spans="1:21" s="16" customFormat="1" ht="16.5" customHeight="1">
      <c r="A46" s="32">
        <v>33</v>
      </c>
      <c r="B46" s="43" t="s">
        <v>64</v>
      </c>
      <c r="C46" s="43">
        <v>2</v>
      </c>
      <c r="D46" s="43">
        <v>2</v>
      </c>
      <c r="E46" s="43"/>
      <c r="F46" s="43"/>
      <c r="G46" s="43"/>
      <c r="H46" s="43"/>
      <c r="I46" s="43"/>
      <c r="J46" s="43"/>
      <c r="K46" s="43"/>
      <c r="L46" s="43"/>
      <c r="M46" s="43">
        <v>1</v>
      </c>
      <c r="N46" s="43"/>
      <c r="O46" s="43"/>
      <c r="P46" s="43"/>
      <c r="Q46" s="43">
        <v>1</v>
      </c>
      <c r="R46" s="25"/>
      <c r="S46" s="30"/>
      <c r="T46" s="30"/>
      <c r="U46" s="30"/>
    </row>
    <row r="47" spans="1:21" s="16" customFormat="1" ht="16.5" customHeight="1">
      <c r="A47" s="32">
        <v>34</v>
      </c>
      <c r="B47" s="43" t="s">
        <v>65</v>
      </c>
      <c r="C47" s="43">
        <v>2</v>
      </c>
      <c r="D47" s="43">
        <v>2</v>
      </c>
      <c r="E47" s="43"/>
      <c r="F47" s="43">
        <v>1</v>
      </c>
      <c r="G47" s="43">
        <v>1</v>
      </c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29"/>
      <c r="S47" s="30"/>
      <c r="T47" s="30"/>
      <c r="U47" s="32" t="s">
        <v>27</v>
      </c>
    </row>
    <row r="48" spans="1:21" s="16" customFormat="1" ht="16.5" customHeight="1">
      <c r="A48" s="32">
        <v>35</v>
      </c>
      <c r="B48" s="43" t="s">
        <v>66</v>
      </c>
      <c r="C48" s="43">
        <v>2</v>
      </c>
      <c r="D48" s="43">
        <v>2</v>
      </c>
      <c r="E48" s="43"/>
      <c r="F48" s="43">
        <v>1</v>
      </c>
      <c r="G48" s="43">
        <v>1</v>
      </c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29"/>
      <c r="S48" s="30"/>
      <c r="T48" s="30"/>
      <c r="U48" s="32" t="s">
        <v>27</v>
      </c>
    </row>
    <row r="49" spans="1:21" s="16" customFormat="1" ht="16.5" customHeight="1">
      <c r="A49" s="32">
        <v>36</v>
      </c>
      <c r="B49" s="43" t="s">
        <v>67</v>
      </c>
      <c r="C49" s="43">
        <v>2</v>
      </c>
      <c r="D49" s="43">
        <v>2</v>
      </c>
      <c r="E49" s="43"/>
      <c r="F49" s="43"/>
      <c r="G49" s="43">
        <v>1</v>
      </c>
      <c r="H49" s="43"/>
      <c r="I49" s="43"/>
      <c r="J49" s="43"/>
      <c r="K49" s="43"/>
      <c r="L49" s="43"/>
      <c r="M49" s="43">
        <v>1</v>
      </c>
      <c r="N49" s="43"/>
      <c r="O49" s="43"/>
      <c r="P49" s="43"/>
      <c r="Q49" s="43"/>
      <c r="R49" s="25"/>
      <c r="S49" s="30"/>
      <c r="T49" s="30"/>
      <c r="U49" s="43"/>
    </row>
    <row r="50" spans="1:21" s="16" customFormat="1" ht="16.5" customHeight="1">
      <c r="A50" s="32">
        <v>37</v>
      </c>
      <c r="B50" s="43" t="s">
        <v>68</v>
      </c>
      <c r="C50" s="43">
        <v>2</v>
      </c>
      <c r="D50" s="43">
        <v>2</v>
      </c>
      <c r="E50" s="43"/>
      <c r="F50" s="43"/>
      <c r="G50" s="43">
        <v>1</v>
      </c>
      <c r="H50" s="43"/>
      <c r="I50" s="43"/>
      <c r="J50" s="43"/>
      <c r="K50" s="43"/>
      <c r="L50" s="43"/>
      <c r="M50" s="43"/>
      <c r="N50" s="43"/>
      <c r="O50" s="43"/>
      <c r="P50" s="43"/>
      <c r="Q50" s="43">
        <v>1</v>
      </c>
      <c r="R50" s="25"/>
      <c r="S50" s="30"/>
      <c r="T50" s="30"/>
      <c r="U50" s="30"/>
    </row>
    <row r="51" spans="1:21" s="16" customFormat="1" ht="16.5" customHeight="1">
      <c r="A51" s="32">
        <v>38</v>
      </c>
      <c r="B51" s="43" t="s">
        <v>69</v>
      </c>
      <c r="C51" s="43">
        <v>2</v>
      </c>
      <c r="D51" s="43">
        <v>2</v>
      </c>
      <c r="E51" s="43"/>
      <c r="F51" s="43">
        <v>1</v>
      </c>
      <c r="G51" s="43">
        <v>1</v>
      </c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29"/>
      <c r="S51" s="30"/>
      <c r="T51" s="30"/>
      <c r="U51" s="32" t="s">
        <v>27</v>
      </c>
    </row>
    <row r="52" spans="1:21" s="16" customFormat="1" ht="16.5" customHeight="1">
      <c r="A52" s="32">
        <v>39</v>
      </c>
      <c r="B52" s="43" t="s">
        <v>70</v>
      </c>
      <c r="C52" s="43">
        <v>2</v>
      </c>
      <c r="D52" s="43">
        <v>2</v>
      </c>
      <c r="E52" s="43"/>
      <c r="F52" s="43"/>
      <c r="G52" s="43">
        <v>1</v>
      </c>
      <c r="H52" s="43"/>
      <c r="I52" s="43"/>
      <c r="J52" s="43"/>
      <c r="K52" s="43"/>
      <c r="L52" s="43"/>
      <c r="M52" s="43">
        <v>1</v>
      </c>
      <c r="N52" s="43"/>
      <c r="O52" s="43"/>
      <c r="P52" s="43"/>
      <c r="Q52" s="43"/>
      <c r="R52" s="25"/>
      <c r="S52" s="30"/>
      <c r="T52" s="30"/>
      <c r="U52" s="43"/>
    </row>
    <row r="53" spans="1:21" s="16" customFormat="1" ht="16.5" customHeight="1">
      <c r="A53" s="32">
        <v>40</v>
      </c>
      <c r="B53" s="43" t="s">
        <v>71</v>
      </c>
      <c r="C53" s="43">
        <v>2</v>
      </c>
      <c r="D53" s="43">
        <v>2</v>
      </c>
      <c r="E53" s="43"/>
      <c r="F53" s="43">
        <v>1</v>
      </c>
      <c r="G53" s="43">
        <v>1</v>
      </c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29"/>
      <c r="S53" s="30"/>
      <c r="T53" s="30"/>
      <c r="U53" s="32" t="s">
        <v>27</v>
      </c>
    </row>
    <row r="54" spans="1:21" s="16" customFormat="1" ht="16.5" customHeight="1">
      <c r="A54" s="32">
        <v>41</v>
      </c>
      <c r="B54" s="43" t="s">
        <v>70</v>
      </c>
      <c r="C54" s="43">
        <v>2</v>
      </c>
      <c r="D54" s="43">
        <v>2</v>
      </c>
      <c r="E54" s="43"/>
      <c r="F54" s="43">
        <v>1</v>
      </c>
      <c r="G54" s="43">
        <v>1</v>
      </c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25"/>
      <c r="S54" s="30"/>
      <c r="T54" s="30"/>
      <c r="U54" s="30"/>
    </row>
    <row r="55" spans="1:21" s="16" customFormat="1" ht="16.5" customHeight="1">
      <c r="A55" s="28" t="s">
        <v>72</v>
      </c>
      <c r="B55" s="29"/>
      <c r="C55" s="29">
        <f>SUM(C56:C67)</f>
        <v>16</v>
      </c>
      <c r="D55" s="29">
        <f>SUM(D56:D67)</f>
        <v>16</v>
      </c>
      <c r="E55" s="29"/>
      <c r="F55" s="29">
        <f>SUM(F56:F67)</f>
        <v>4</v>
      </c>
      <c r="G55" s="29">
        <f>SUM(G56:G67)</f>
        <v>7</v>
      </c>
      <c r="H55" s="29"/>
      <c r="I55" s="29"/>
      <c r="J55" s="29"/>
      <c r="K55" s="29"/>
      <c r="L55" s="29"/>
      <c r="M55" s="29">
        <f>SUM(M56:M67)</f>
        <v>4</v>
      </c>
      <c r="N55" s="29"/>
      <c r="O55" s="29"/>
      <c r="P55" s="29"/>
      <c r="Q55" s="29">
        <f>SUM(Q56:Q67)</f>
        <v>1</v>
      </c>
      <c r="R55" s="29"/>
      <c r="S55" s="29"/>
      <c r="T55" s="29"/>
      <c r="U55" s="32"/>
    </row>
    <row r="56" spans="1:21" s="16" customFormat="1" ht="16.5" customHeight="1">
      <c r="A56" s="30">
        <v>42</v>
      </c>
      <c r="B56" s="31" t="s">
        <v>73</v>
      </c>
      <c r="C56" s="30">
        <v>1</v>
      </c>
      <c r="D56" s="30">
        <v>1</v>
      </c>
      <c r="E56" s="30"/>
      <c r="F56" s="30"/>
      <c r="G56" s="30"/>
      <c r="H56" s="30"/>
      <c r="I56" s="30"/>
      <c r="J56" s="30"/>
      <c r="K56" s="30"/>
      <c r="L56" s="30"/>
      <c r="M56" s="30">
        <v>1</v>
      </c>
      <c r="N56" s="30"/>
      <c r="O56" s="30"/>
      <c r="P56" s="30"/>
      <c r="Q56" s="30"/>
      <c r="R56" s="25"/>
      <c r="S56" s="30"/>
      <c r="T56" s="30"/>
      <c r="U56" s="30"/>
    </row>
    <row r="57" spans="1:21" s="16" customFormat="1" ht="16.5" customHeight="1">
      <c r="A57" s="30">
        <v>43</v>
      </c>
      <c r="B57" s="31" t="s">
        <v>74</v>
      </c>
      <c r="C57" s="30">
        <v>1</v>
      </c>
      <c r="D57" s="30">
        <v>1</v>
      </c>
      <c r="E57" s="30"/>
      <c r="F57" s="31"/>
      <c r="G57" s="30">
        <v>1</v>
      </c>
      <c r="H57" s="30"/>
      <c r="I57" s="30"/>
      <c r="J57" s="30"/>
      <c r="K57" s="30"/>
      <c r="L57" s="30"/>
      <c r="M57" s="31"/>
      <c r="N57" s="30"/>
      <c r="O57" s="30"/>
      <c r="P57" s="30"/>
      <c r="Q57" s="30"/>
      <c r="R57" s="29"/>
      <c r="S57" s="30"/>
      <c r="T57" s="30"/>
      <c r="U57" s="32" t="s">
        <v>27</v>
      </c>
    </row>
    <row r="58" spans="1:21" s="16" customFormat="1" ht="16.5" customHeight="1">
      <c r="A58" s="30">
        <v>44</v>
      </c>
      <c r="B58" s="31" t="s">
        <v>75</v>
      </c>
      <c r="C58" s="30">
        <v>1</v>
      </c>
      <c r="D58" s="30">
        <v>1</v>
      </c>
      <c r="E58" s="30"/>
      <c r="F58" s="31"/>
      <c r="G58" s="30">
        <v>1</v>
      </c>
      <c r="H58" s="30"/>
      <c r="I58" s="30"/>
      <c r="J58" s="30"/>
      <c r="K58" s="30"/>
      <c r="L58" s="30"/>
      <c r="M58" s="31"/>
      <c r="N58" s="30"/>
      <c r="O58" s="30"/>
      <c r="P58" s="30"/>
      <c r="Q58" s="30"/>
      <c r="R58" s="29"/>
      <c r="S58" s="30"/>
      <c r="T58" s="30"/>
      <c r="U58" s="32" t="s">
        <v>27</v>
      </c>
    </row>
    <row r="59" spans="1:21" s="16" customFormat="1" ht="16.5" customHeight="1">
      <c r="A59" s="30">
        <v>45</v>
      </c>
      <c r="B59" s="31" t="s">
        <v>76</v>
      </c>
      <c r="C59" s="30">
        <v>1</v>
      </c>
      <c r="D59" s="30">
        <v>1</v>
      </c>
      <c r="E59" s="30"/>
      <c r="F59" s="31"/>
      <c r="G59" s="30"/>
      <c r="H59" s="30"/>
      <c r="I59" s="30"/>
      <c r="J59" s="30"/>
      <c r="K59" s="30"/>
      <c r="L59" s="30"/>
      <c r="M59" s="31">
        <v>1</v>
      </c>
      <c r="N59" s="30"/>
      <c r="O59" s="30"/>
      <c r="P59" s="30"/>
      <c r="Q59" s="30"/>
      <c r="R59" s="25"/>
      <c r="S59" s="30"/>
      <c r="T59" s="30"/>
      <c r="U59" s="30"/>
    </row>
    <row r="60" spans="1:21" s="16" customFormat="1" ht="16.5" customHeight="1">
      <c r="A60" s="30">
        <v>46</v>
      </c>
      <c r="B60" s="31" t="s">
        <v>77</v>
      </c>
      <c r="C60" s="30">
        <v>1</v>
      </c>
      <c r="D60" s="30">
        <v>1</v>
      </c>
      <c r="E60" s="30"/>
      <c r="F60" s="31"/>
      <c r="G60" s="30">
        <v>1</v>
      </c>
      <c r="H60" s="30"/>
      <c r="I60" s="30"/>
      <c r="J60" s="30"/>
      <c r="K60" s="30"/>
      <c r="L60" s="30"/>
      <c r="M60" s="31"/>
      <c r="N60" s="30"/>
      <c r="O60" s="30"/>
      <c r="P60" s="30"/>
      <c r="Q60" s="30"/>
      <c r="R60" s="25"/>
      <c r="S60" s="30"/>
      <c r="T60" s="30"/>
      <c r="U60" s="30"/>
    </row>
    <row r="61" spans="1:21" s="16" customFormat="1" ht="16.5" customHeight="1">
      <c r="A61" s="30">
        <v>47</v>
      </c>
      <c r="B61" s="31" t="s">
        <v>78</v>
      </c>
      <c r="C61" s="30">
        <v>2</v>
      </c>
      <c r="D61" s="30">
        <v>2</v>
      </c>
      <c r="E61" s="30"/>
      <c r="F61" s="43">
        <v>1</v>
      </c>
      <c r="G61" s="30">
        <v>1</v>
      </c>
      <c r="H61" s="30"/>
      <c r="I61" s="30"/>
      <c r="J61" s="30"/>
      <c r="K61" s="30"/>
      <c r="L61" s="30"/>
      <c r="M61" s="31"/>
      <c r="N61" s="30"/>
      <c r="O61" s="30"/>
      <c r="P61" s="30"/>
      <c r="Q61" s="30"/>
      <c r="R61" s="29"/>
      <c r="S61" s="30"/>
      <c r="T61" s="30"/>
      <c r="U61" s="32" t="s">
        <v>27</v>
      </c>
    </row>
    <row r="62" spans="1:21" s="16" customFormat="1" ht="16.5" customHeight="1">
      <c r="A62" s="30">
        <v>48</v>
      </c>
      <c r="B62" s="31" t="s">
        <v>79</v>
      </c>
      <c r="C62" s="30">
        <v>1</v>
      </c>
      <c r="D62" s="30">
        <v>1</v>
      </c>
      <c r="E62" s="30"/>
      <c r="F62" s="31"/>
      <c r="G62" s="30"/>
      <c r="H62" s="30"/>
      <c r="I62" s="30"/>
      <c r="J62" s="30"/>
      <c r="K62" s="30"/>
      <c r="L62" s="30"/>
      <c r="M62" s="31">
        <v>1</v>
      </c>
      <c r="N62" s="30"/>
      <c r="O62" s="30"/>
      <c r="P62" s="30"/>
      <c r="Q62" s="30"/>
      <c r="R62" s="25"/>
      <c r="S62" s="30"/>
      <c r="T62" s="30"/>
      <c r="U62" s="30"/>
    </row>
    <row r="63" spans="1:21" s="16" customFormat="1" ht="16.5" customHeight="1">
      <c r="A63" s="30">
        <v>49</v>
      </c>
      <c r="B63" s="31" t="s">
        <v>80</v>
      </c>
      <c r="C63" s="30">
        <v>1</v>
      </c>
      <c r="D63" s="30">
        <v>1</v>
      </c>
      <c r="E63" s="30"/>
      <c r="F63" s="31"/>
      <c r="G63" s="30">
        <v>1</v>
      </c>
      <c r="H63" s="30"/>
      <c r="I63" s="30"/>
      <c r="J63" s="30"/>
      <c r="K63" s="30"/>
      <c r="L63" s="30"/>
      <c r="M63" s="31"/>
      <c r="N63" s="30"/>
      <c r="O63" s="30"/>
      <c r="P63" s="30"/>
      <c r="Q63" s="30"/>
      <c r="R63" s="25"/>
      <c r="S63" s="30"/>
      <c r="T63" s="30"/>
      <c r="U63" s="30"/>
    </row>
    <row r="64" spans="1:21" s="16" customFormat="1" ht="16.5" customHeight="1">
      <c r="A64" s="30">
        <v>50</v>
      </c>
      <c r="B64" s="31" t="s">
        <v>81</v>
      </c>
      <c r="C64" s="30">
        <v>2</v>
      </c>
      <c r="D64" s="30">
        <v>2</v>
      </c>
      <c r="E64" s="30"/>
      <c r="F64" s="30">
        <v>1</v>
      </c>
      <c r="G64" s="30">
        <v>1</v>
      </c>
      <c r="H64" s="30"/>
      <c r="I64" s="30"/>
      <c r="J64" s="30"/>
      <c r="K64" s="30"/>
      <c r="L64" s="30"/>
      <c r="M64" s="31"/>
      <c r="N64" s="30"/>
      <c r="O64" s="30"/>
      <c r="P64" s="30"/>
      <c r="Q64" s="30"/>
      <c r="R64" s="29"/>
      <c r="S64" s="30"/>
      <c r="T64" s="30"/>
      <c r="U64" s="32" t="s">
        <v>27</v>
      </c>
    </row>
    <row r="65" spans="1:21" s="17" customFormat="1" ht="16.5" customHeight="1">
      <c r="A65" s="30">
        <v>51</v>
      </c>
      <c r="B65" s="31" t="s">
        <v>82</v>
      </c>
      <c r="C65" s="30">
        <v>1</v>
      </c>
      <c r="D65" s="30">
        <v>1</v>
      </c>
      <c r="E65" s="30"/>
      <c r="F65" s="30"/>
      <c r="G65" s="45"/>
      <c r="H65" s="30"/>
      <c r="I65" s="30"/>
      <c r="J65" s="30"/>
      <c r="K65" s="30"/>
      <c r="L65" s="30"/>
      <c r="M65" s="30">
        <v>1</v>
      </c>
      <c r="N65" s="30"/>
      <c r="O65" s="30"/>
      <c r="P65" s="30"/>
      <c r="Q65" s="30"/>
      <c r="R65" s="25"/>
      <c r="S65" s="30"/>
      <c r="T65" s="30"/>
      <c r="U65" s="30"/>
    </row>
    <row r="66" spans="1:21" s="37" customFormat="1" ht="16.5" customHeight="1">
      <c r="A66" s="30">
        <v>52</v>
      </c>
      <c r="B66" s="31" t="s">
        <v>83</v>
      </c>
      <c r="C66" s="30">
        <v>2</v>
      </c>
      <c r="D66" s="30">
        <v>2</v>
      </c>
      <c r="E66" s="30"/>
      <c r="F66" s="30">
        <v>1</v>
      </c>
      <c r="G66" s="45">
        <v>1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29"/>
      <c r="S66" s="30"/>
      <c r="T66" s="30"/>
      <c r="U66" s="32" t="s">
        <v>27</v>
      </c>
    </row>
    <row r="67" spans="1:21" s="17" customFormat="1" ht="14.25">
      <c r="A67" s="30">
        <v>53</v>
      </c>
      <c r="B67" s="31" t="s">
        <v>84</v>
      </c>
      <c r="C67" s="30">
        <v>2</v>
      </c>
      <c r="D67" s="30">
        <v>2</v>
      </c>
      <c r="E67" s="30"/>
      <c r="F67" s="30">
        <v>1</v>
      </c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>
        <v>1</v>
      </c>
      <c r="R67" s="25"/>
      <c r="S67" s="30"/>
      <c r="T67" s="30"/>
      <c r="U67" s="30"/>
    </row>
    <row r="68" spans="1:21" s="16" customFormat="1" ht="16.5" customHeight="1">
      <c r="A68" s="28" t="s">
        <v>85</v>
      </c>
      <c r="B68" s="29"/>
      <c r="C68" s="29">
        <f>SUM(C69:C73)</f>
        <v>12</v>
      </c>
      <c r="D68" s="29">
        <f>SUM(D69:D73)</f>
        <v>12</v>
      </c>
      <c r="E68" s="29"/>
      <c r="F68" s="29">
        <f>SUM(F69:F73)</f>
        <v>5</v>
      </c>
      <c r="G68" s="29">
        <f>SUM(G69:G73)</f>
        <v>2</v>
      </c>
      <c r="H68" s="29"/>
      <c r="I68" s="29"/>
      <c r="J68" s="29"/>
      <c r="K68" s="29"/>
      <c r="L68" s="29"/>
      <c r="M68" s="29">
        <f>SUM(M69:M73)</f>
        <v>4</v>
      </c>
      <c r="N68" s="29"/>
      <c r="O68" s="29">
        <f>SUM(O69:O73)</f>
        <v>1</v>
      </c>
      <c r="P68" s="29"/>
      <c r="Q68" s="29"/>
      <c r="R68" s="29"/>
      <c r="S68" s="29"/>
      <c r="T68" s="29"/>
      <c r="U68" s="32"/>
    </row>
    <row r="69" spans="1:21" s="38" customFormat="1" ht="16.5" customHeight="1">
      <c r="A69" s="30">
        <v>54</v>
      </c>
      <c r="B69" s="32" t="s">
        <v>86</v>
      </c>
      <c r="C69" s="30">
        <v>1</v>
      </c>
      <c r="D69" s="30">
        <v>1</v>
      </c>
      <c r="E69" s="30"/>
      <c r="F69" s="30">
        <v>1</v>
      </c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25"/>
      <c r="S69" s="46"/>
      <c r="T69" s="46"/>
      <c r="U69" s="43"/>
    </row>
    <row r="70" spans="1:21" s="38" customFormat="1" ht="16.5" customHeight="1">
      <c r="A70" s="30">
        <v>55</v>
      </c>
      <c r="B70" s="32" t="s">
        <v>87</v>
      </c>
      <c r="C70" s="30">
        <v>3</v>
      </c>
      <c r="D70" s="30">
        <v>3</v>
      </c>
      <c r="E70" s="30"/>
      <c r="F70" s="30">
        <v>1</v>
      </c>
      <c r="G70" s="30"/>
      <c r="H70" s="30"/>
      <c r="I70" s="30"/>
      <c r="J70" s="30"/>
      <c r="K70" s="30"/>
      <c r="L70" s="30"/>
      <c r="M70" s="30">
        <v>1</v>
      </c>
      <c r="N70" s="30"/>
      <c r="O70" s="30">
        <v>1</v>
      </c>
      <c r="P70" s="30"/>
      <c r="Q70" s="30"/>
      <c r="R70" s="25"/>
      <c r="S70" s="46"/>
      <c r="T70" s="46"/>
      <c r="U70" s="43"/>
    </row>
    <row r="71" spans="1:21" s="38" customFormat="1" ht="16.5" customHeight="1">
      <c r="A71" s="30">
        <v>56</v>
      </c>
      <c r="B71" s="32" t="s">
        <v>88</v>
      </c>
      <c r="C71" s="30">
        <v>3</v>
      </c>
      <c r="D71" s="30">
        <v>3</v>
      </c>
      <c r="E71" s="30"/>
      <c r="F71" s="30">
        <v>1</v>
      </c>
      <c r="G71" s="30">
        <v>1</v>
      </c>
      <c r="H71" s="30"/>
      <c r="I71" s="30"/>
      <c r="J71" s="30"/>
      <c r="K71" s="30"/>
      <c r="L71" s="30"/>
      <c r="M71" s="30">
        <v>1</v>
      </c>
      <c r="N71" s="30"/>
      <c r="O71" s="30"/>
      <c r="P71" s="30"/>
      <c r="Q71" s="30"/>
      <c r="R71" s="25"/>
      <c r="S71" s="46"/>
      <c r="T71" s="46"/>
      <c r="U71" s="43"/>
    </row>
    <row r="72" spans="1:21" s="38" customFormat="1" ht="16.5" customHeight="1">
      <c r="A72" s="30">
        <v>57</v>
      </c>
      <c r="B72" s="32" t="s">
        <v>89</v>
      </c>
      <c r="C72" s="30">
        <v>3</v>
      </c>
      <c r="D72" s="30">
        <v>3</v>
      </c>
      <c r="E72" s="30"/>
      <c r="F72" s="30">
        <v>1</v>
      </c>
      <c r="G72" s="30">
        <v>1</v>
      </c>
      <c r="H72" s="30"/>
      <c r="I72" s="30"/>
      <c r="J72" s="30"/>
      <c r="K72" s="30"/>
      <c r="L72" s="30"/>
      <c r="M72" s="30">
        <v>1</v>
      </c>
      <c r="N72" s="30"/>
      <c r="O72" s="30"/>
      <c r="P72" s="30"/>
      <c r="Q72" s="30"/>
      <c r="R72" s="25"/>
      <c r="S72" s="46"/>
      <c r="T72" s="46"/>
      <c r="U72" s="43"/>
    </row>
    <row r="73" spans="1:21" s="38" customFormat="1" ht="16.5" customHeight="1">
      <c r="A73" s="30">
        <v>58</v>
      </c>
      <c r="B73" s="32" t="s">
        <v>90</v>
      </c>
      <c r="C73" s="30">
        <v>2</v>
      </c>
      <c r="D73" s="30">
        <v>2</v>
      </c>
      <c r="E73" s="30"/>
      <c r="F73" s="30">
        <v>1</v>
      </c>
      <c r="G73" s="30"/>
      <c r="H73" s="30"/>
      <c r="I73" s="30"/>
      <c r="J73" s="30"/>
      <c r="K73" s="30"/>
      <c r="L73" s="30"/>
      <c r="M73" s="30">
        <v>1</v>
      </c>
      <c r="N73" s="30"/>
      <c r="O73" s="30"/>
      <c r="P73" s="30"/>
      <c r="Q73" s="30"/>
      <c r="R73" s="25"/>
      <c r="S73" s="46"/>
      <c r="T73" s="46"/>
      <c r="U73" s="43"/>
    </row>
    <row r="74" spans="1:21" s="16" customFormat="1" ht="16.5" customHeight="1">
      <c r="A74" s="28" t="s">
        <v>91</v>
      </c>
      <c r="B74" s="29"/>
      <c r="C74" s="29">
        <f>SUM(C75:C77)</f>
        <v>3</v>
      </c>
      <c r="D74" s="29">
        <f>SUM(D75:D77)</f>
        <v>3</v>
      </c>
      <c r="E74" s="29"/>
      <c r="F74" s="29">
        <f>SUM(F75:F77)</f>
        <v>2</v>
      </c>
      <c r="G74" s="29">
        <f>SUM(G75:G77)</f>
        <v>1</v>
      </c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5"/>
      <c r="S74" s="29"/>
      <c r="T74" s="29"/>
      <c r="U74" s="32"/>
    </row>
    <row r="75" spans="1:21" s="38" customFormat="1" ht="16.5" customHeight="1">
      <c r="A75" s="30">
        <v>59</v>
      </c>
      <c r="B75" s="32" t="s">
        <v>92</v>
      </c>
      <c r="C75" s="30">
        <v>1</v>
      </c>
      <c r="D75" s="30">
        <v>1</v>
      </c>
      <c r="E75" s="30"/>
      <c r="F75" s="30">
        <v>1</v>
      </c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25"/>
      <c r="S75" s="46"/>
      <c r="T75" s="46"/>
      <c r="U75" s="43"/>
    </row>
    <row r="76" spans="1:21" s="38" customFormat="1" ht="16.5" customHeight="1">
      <c r="A76" s="30">
        <v>60</v>
      </c>
      <c r="B76" s="32" t="s">
        <v>93</v>
      </c>
      <c r="C76" s="30">
        <v>1</v>
      </c>
      <c r="D76" s="30">
        <v>1</v>
      </c>
      <c r="E76" s="30"/>
      <c r="F76" s="30"/>
      <c r="G76" s="30">
        <v>1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25"/>
      <c r="S76" s="46"/>
      <c r="T76" s="46"/>
      <c r="U76" s="43"/>
    </row>
    <row r="77" spans="1:21" s="38" customFormat="1" ht="16.5" customHeight="1">
      <c r="A77" s="30">
        <v>61</v>
      </c>
      <c r="B77" s="32" t="s">
        <v>94</v>
      </c>
      <c r="C77" s="30">
        <v>1</v>
      </c>
      <c r="D77" s="30">
        <v>1</v>
      </c>
      <c r="E77" s="30"/>
      <c r="F77" s="30">
        <v>1</v>
      </c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25"/>
      <c r="S77" s="46"/>
      <c r="T77" s="46"/>
      <c r="U77" s="43"/>
    </row>
    <row r="78" spans="1:21" s="16" customFormat="1" ht="16.5" customHeight="1">
      <c r="A78" s="28" t="s">
        <v>95</v>
      </c>
      <c r="B78" s="29"/>
      <c r="C78" s="29">
        <f>SUM(C79:C84)</f>
        <v>8</v>
      </c>
      <c r="D78" s="29">
        <f>SUM(D79:D84)</f>
        <v>8</v>
      </c>
      <c r="E78" s="29"/>
      <c r="F78" s="29">
        <f>SUM(F79:F84)</f>
        <v>2</v>
      </c>
      <c r="G78" s="29">
        <f>SUM(G79:G84)</f>
        <v>2</v>
      </c>
      <c r="H78" s="29"/>
      <c r="I78" s="29"/>
      <c r="J78" s="29"/>
      <c r="K78" s="29"/>
      <c r="L78" s="29"/>
      <c r="M78" s="29">
        <f>SUM(M79:M84)</f>
        <v>2</v>
      </c>
      <c r="N78" s="29"/>
      <c r="O78" s="29">
        <f>SUM(O79:O84)</f>
        <v>1</v>
      </c>
      <c r="P78" s="29">
        <f>SUM(P79:P84)</f>
        <v>1</v>
      </c>
      <c r="Q78" s="29"/>
      <c r="R78" s="25"/>
      <c r="S78" s="29"/>
      <c r="T78" s="29"/>
      <c r="U78" s="29"/>
    </row>
    <row r="79" spans="1:21" s="16" customFormat="1" ht="16.5" customHeight="1">
      <c r="A79" s="30">
        <v>62</v>
      </c>
      <c r="B79" s="32" t="s">
        <v>96</v>
      </c>
      <c r="C79" s="30">
        <v>1</v>
      </c>
      <c r="D79" s="30">
        <v>1</v>
      </c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>
        <v>1</v>
      </c>
      <c r="P79" s="30"/>
      <c r="Q79" s="30"/>
      <c r="R79" s="25"/>
      <c r="S79" s="30"/>
      <c r="T79" s="30"/>
      <c r="U79" s="32"/>
    </row>
    <row r="80" spans="1:21" s="16" customFormat="1" ht="16.5" customHeight="1">
      <c r="A80" s="30">
        <v>63</v>
      </c>
      <c r="B80" s="32" t="s">
        <v>97</v>
      </c>
      <c r="C80" s="30">
        <v>2</v>
      </c>
      <c r="D80" s="30">
        <v>2</v>
      </c>
      <c r="E80" s="30"/>
      <c r="F80" s="30">
        <v>1</v>
      </c>
      <c r="G80" s="30">
        <v>1</v>
      </c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25"/>
      <c r="S80" s="30"/>
      <c r="T80" s="30"/>
      <c r="U80" s="32"/>
    </row>
    <row r="81" spans="1:21" s="16" customFormat="1" ht="16.5" customHeight="1">
      <c r="A81" s="30">
        <v>64</v>
      </c>
      <c r="B81" s="32" t="s">
        <v>98</v>
      </c>
      <c r="C81" s="30">
        <v>2</v>
      </c>
      <c r="D81" s="30">
        <v>2</v>
      </c>
      <c r="E81" s="30"/>
      <c r="F81" s="30"/>
      <c r="G81" s="30">
        <v>1</v>
      </c>
      <c r="H81" s="30"/>
      <c r="I81" s="30"/>
      <c r="J81" s="30"/>
      <c r="K81" s="30"/>
      <c r="L81" s="30"/>
      <c r="M81" s="30">
        <v>1</v>
      </c>
      <c r="N81" s="30"/>
      <c r="O81" s="30"/>
      <c r="P81" s="30"/>
      <c r="Q81" s="30"/>
      <c r="R81" s="25"/>
      <c r="S81" s="30"/>
      <c r="T81" s="30"/>
      <c r="U81" s="32"/>
    </row>
    <row r="82" spans="1:21" s="16" customFormat="1" ht="16.5" customHeight="1">
      <c r="A82" s="30">
        <v>65</v>
      </c>
      <c r="B82" s="32" t="s">
        <v>99</v>
      </c>
      <c r="C82" s="30">
        <v>1</v>
      </c>
      <c r="D82" s="30">
        <v>1</v>
      </c>
      <c r="E82" s="30"/>
      <c r="F82" s="30"/>
      <c r="G82" s="30"/>
      <c r="H82" s="30"/>
      <c r="I82" s="30"/>
      <c r="J82" s="30"/>
      <c r="K82" s="30"/>
      <c r="L82" s="30"/>
      <c r="M82" s="30">
        <v>1</v>
      </c>
      <c r="N82" s="30"/>
      <c r="O82" s="30"/>
      <c r="P82" s="30"/>
      <c r="Q82" s="30"/>
      <c r="R82" s="25"/>
      <c r="S82" s="30"/>
      <c r="T82" s="30"/>
      <c r="U82" s="32"/>
    </row>
    <row r="83" spans="1:21" s="16" customFormat="1" ht="16.5" customHeight="1">
      <c r="A83" s="30">
        <v>66</v>
      </c>
      <c r="B83" s="32" t="s">
        <v>100</v>
      </c>
      <c r="C83" s="30">
        <v>1</v>
      </c>
      <c r="D83" s="30">
        <v>1</v>
      </c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>
        <v>1</v>
      </c>
      <c r="Q83" s="30"/>
      <c r="R83" s="25"/>
      <c r="S83" s="30"/>
      <c r="T83" s="30"/>
      <c r="U83" s="32"/>
    </row>
    <row r="84" spans="1:21" s="16" customFormat="1" ht="16.5" customHeight="1">
      <c r="A84" s="30">
        <v>67</v>
      </c>
      <c r="B84" s="32" t="s">
        <v>101</v>
      </c>
      <c r="C84" s="30">
        <v>1</v>
      </c>
      <c r="D84" s="30">
        <v>1</v>
      </c>
      <c r="E84" s="30"/>
      <c r="F84" s="30">
        <v>1</v>
      </c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29"/>
      <c r="S84" s="30"/>
      <c r="T84" s="30"/>
      <c r="U84" s="32" t="s">
        <v>27</v>
      </c>
    </row>
    <row r="85" spans="1:21" s="16" customFormat="1" ht="16.5" customHeight="1">
      <c r="A85" s="28" t="s">
        <v>102</v>
      </c>
      <c r="B85" s="29"/>
      <c r="C85" s="29">
        <f>SUM(C86:C87)</f>
        <v>4</v>
      </c>
      <c r="D85" s="29">
        <f>SUM(D86:D87)</f>
        <v>4</v>
      </c>
      <c r="E85" s="29"/>
      <c r="F85" s="29">
        <f>SUM(F86:F87)</f>
        <v>1</v>
      </c>
      <c r="G85" s="29">
        <f>SUM(G86:G87)</f>
        <v>1</v>
      </c>
      <c r="H85" s="29"/>
      <c r="I85" s="29"/>
      <c r="J85" s="29"/>
      <c r="K85" s="29"/>
      <c r="L85" s="29"/>
      <c r="M85" s="29"/>
      <c r="N85" s="29"/>
      <c r="O85" s="29"/>
      <c r="P85" s="29">
        <f>SUM(P86:P87)</f>
        <v>1</v>
      </c>
      <c r="Q85" s="29">
        <f>SUM(Q86:Q87)</f>
        <v>1</v>
      </c>
      <c r="R85" s="25"/>
      <c r="S85" s="29"/>
      <c r="T85" s="29"/>
      <c r="U85" s="29"/>
    </row>
    <row r="86" spans="1:21" s="16" customFormat="1" ht="16.5" customHeight="1">
      <c r="A86" s="30">
        <v>68</v>
      </c>
      <c r="B86" s="32" t="s">
        <v>103</v>
      </c>
      <c r="C86" s="30">
        <v>2</v>
      </c>
      <c r="D86" s="30">
        <v>2</v>
      </c>
      <c r="E86" s="30"/>
      <c r="F86" s="30"/>
      <c r="G86" s="30">
        <v>1</v>
      </c>
      <c r="H86" s="30"/>
      <c r="I86" s="30"/>
      <c r="J86" s="30"/>
      <c r="K86" s="30"/>
      <c r="L86" s="30"/>
      <c r="M86" s="30"/>
      <c r="N86" s="30"/>
      <c r="O86" s="30"/>
      <c r="P86" s="30">
        <v>1</v>
      </c>
      <c r="Q86" s="30"/>
      <c r="R86" s="25"/>
      <c r="S86" s="30"/>
      <c r="T86" s="30"/>
      <c r="U86" s="32"/>
    </row>
    <row r="87" spans="1:21" s="16" customFormat="1" ht="16.5" customHeight="1">
      <c r="A87" s="30">
        <v>69</v>
      </c>
      <c r="B87" s="32" t="s">
        <v>104</v>
      </c>
      <c r="C87" s="30">
        <v>2</v>
      </c>
      <c r="D87" s="30">
        <v>2</v>
      </c>
      <c r="E87" s="30"/>
      <c r="F87" s="30">
        <v>1</v>
      </c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>
        <v>1</v>
      </c>
      <c r="R87" s="25"/>
      <c r="S87" s="30"/>
      <c r="T87" s="30"/>
      <c r="U87" s="32"/>
    </row>
    <row r="88" spans="1:21" s="16" customFormat="1" ht="16.5" customHeight="1">
      <c r="A88" s="28" t="s">
        <v>105</v>
      </c>
      <c r="B88" s="29"/>
      <c r="C88" s="29">
        <f>SUM(C89:C96)</f>
        <v>11</v>
      </c>
      <c r="D88" s="29">
        <f>SUM(D89:D96)</f>
        <v>11</v>
      </c>
      <c r="E88" s="29"/>
      <c r="F88" s="29">
        <f>SUM(F89:F96)</f>
        <v>4</v>
      </c>
      <c r="G88" s="29">
        <f>SUM(G89:G96)</f>
        <v>5</v>
      </c>
      <c r="H88" s="29"/>
      <c r="I88" s="29"/>
      <c r="J88" s="29"/>
      <c r="K88" s="29"/>
      <c r="L88" s="29"/>
      <c r="M88" s="29"/>
      <c r="N88" s="29"/>
      <c r="O88" s="29">
        <f>SUM(O89:O96)</f>
        <v>1</v>
      </c>
      <c r="P88" s="29"/>
      <c r="Q88" s="29">
        <f>SUM(Q89:Q96)</f>
        <v>1</v>
      </c>
      <c r="R88" s="25"/>
      <c r="S88" s="29"/>
      <c r="T88" s="29"/>
      <c r="U88" s="32"/>
    </row>
    <row r="89" spans="1:21" s="16" customFormat="1" ht="16.5" customHeight="1">
      <c r="A89" s="46">
        <v>70</v>
      </c>
      <c r="B89" s="47" t="s">
        <v>106</v>
      </c>
      <c r="C89" s="30">
        <v>2</v>
      </c>
      <c r="D89" s="30">
        <v>2</v>
      </c>
      <c r="E89" s="30"/>
      <c r="F89" s="30">
        <v>1</v>
      </c>
      <c r="G89" s="30"/>
      <c r="H89" s="30"/>
      <c r="I89" s="30"/>
      <c r="J89" s="30"/>
      <c r="K89" s="30"/>
      <c r="L89" s="30"/>
      <c r="M89" s="30"/>
      <c r="N89" s="30"/>
      <c r="O89" s="30">
        <v>1</v>
      </c>
      <c r="P89" s="30"/>
      <c r="Q89" s="46"/>
      <c r="R89" s="25"/>
      <c r="S89" s="46"/>
      <c r="T89" s="46"/>
      <c r="U89" s="46"/>
    </row>
    <row r="90" spans="1:21" s="16" customFormat="1" ht="16.5" customHeight="1">
      <c r="A90" s="46">
        <v>71</v>
      </c>
      <c r="B90" s="47" t="s">
        <v>107</v>
      </c>
      <c r="C90" s="30">
        <v>2</v>
      </c>
      <c r="D90" s="30">
        <v>2</v>
      </c>
      <c r="E90" s="30"/>
      <c r="F90" s="30"/>
      <c r="G90" s="30">
        <v>1</v>
      </c>
      <c r="H90" s="30"/>
      <c r="I90" s="30"/>
      <c r="J90" s="30"/>
      <c r="K90" s="30"/>
      <c r="L90" s="30"/>
      <c r="M90" s="30"/>
      <c r="N90" s="30"/>
      <c r="O90" s="30"/>
      <c r="P90" s="30"/>
      <c r="Q90" s="46">
        <v>1</v>
      </c>
      <c r="R90" s="25"/>
      <c r="S90" s="46"/>
      <c r="T90" s="46"/>
      <c r="U90" s="46"/>
    </row>
    <row r="91" spans="1:21" s="16" customFormat="1" ht="16.5" customHeight="1">
      <c r="A91" s="46">
        <v>72</v>
      </c>
      <c r="B91" s="47" t="s">
        <v>108</v>
      </c>
      <c r="C91" s="30">
        <v>1</v>
      </c>
      <c r="D91" s="30">
        <v>1</v>
      </c>
      <c r="E91" s="30"/>
      <c r="F91" s="30">
        <v>1</v>
      </c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46"/>
      <c r="R91" s="25"/>
      <c r="S91" s="46"/>
      <c r="T91" s="46"/>
      <c r="U91" s="46"/>
    </row>
    <row r="92" spans="1:21" s="16" customFormat="1" ht="16.5" customHeight="1">
      <c r="A92" s="46">
        <v>73</v>
      </c>
      <c r="B92" s="47" t="s">
        <v>109</v>
      </c>
      <c r="C92" s="30">
        <v>1</v>
      </c>
      <c r="D92" s="30">
        <v>1</v>
      </c>
      <c r="E92" s="30"/>
      <c r="F92" s="30">
        <v>1</v>
      </c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46"/>
      <c r="R92" s="25"/>
      <c r="S92" s="46"/>
      <c r="T92" s="46"/>
      <c r="U92" s="46"/>
    </row>
    <row r="93" spans="1:21" s="16" customFormat="1" ht="16.5" customHeight="1">
      <c r="A93" s="46">
        <v>74</v>
      </c>
      <c r="B93" s="47" t="s">
        <v>110</v>
      </c>
      <c r="C93" s="30">
        <v>1</v>
      </c>
      <c r="D93" s="30">
        <v>1</v>
      </c>
      <c r="E93" s="30"/>
      <c r="F93" s="30"/>
      <c r="G93" s="30">
        <v>1</v>
      </c>
      <c r="H93" s="30"/>
      <c r="I93" s="30"/>
      <c r="J93" s="30"/>
      <c r="K93" s="30"/>
      <c r="L93" s="30"/>
      <c r="M93" s="30"/>
      <c r="N93" s="30"/>
      <c r="O93" s="30"/>
      <c r="P93" s="30"/>
      <c r="Q93" s="46"/>
      <c r="R93" s="25"/>
      <c r="S93" s="46"/>
      <c r="T93" s="46"/>
      <c r="U93" s="46"/>
    </row>
    <row r="94" spans="1:21" s="16" customFormat="1" ht="16.5" customHeight="1">
      <c r="A94" s="46">
        <v>75</v>
      </c>
      <c r="B94" s="47" t="s">
        <v>111</v>
      </c>
      <c r="C94" s="30">
        <v>1</v>
      </c>
      <c r="D94" s="30">
        <v>1</v>
      </c>
      <c r="E94" s="30"/>
      <c r="F94" s="30"/>
      <c r="G94" s="30">
        <v>1</v>
      </c>
      <c r="H94" s="30"/>
      <c r="I94" s="30"/>
      <c r="J94" s="30"/>
      <c r="K94" s="30"/>
      <c r="L94" s="30"/>
      <c r="M94" s="30"/>
      <c r="N94" s="30"/>
      <c r="O94" s="30"/>
      <c r="P94" s="30"/>
      <c r="Q94" s="46"/>
      <c r="R94" s="25"/>
      <c r="S94" s="46"/>
      <c r="T94" s="46"/>
      <c r="U94" s="46"/>
    </row>
    <row r="95" spans="1:21" s="16" customFormat="1" ht="16.5" customHeight="1">
      <c r="A95" s="46">
        <v>76</v>
      </c>
      <c r="B95" s="47" t="s">
        <v>112</v>
      </c>
      <c r="C95" s="30">
        <v>2</v>
      </c>
      <c r="D95" s="30">
        <v>2</v>
      </c>
      <c r="E95" s="30"/>
      <c r="F95" s="30">
        <v>1</v>
      </c>
      <c r="G95" s="30">
        <v>1</v>
      </c>
      <c r="H95" s="30"/>
      <c r="I95" s="30"/>
      <c r="J95" s="30"/>
      <c r="K95" s="30"/>
      <c r="L95" s="30"/>
      <c r="M95" s="30"/>
      <c r="N95" s="30"/>
      <c r="O95" s="30"/>
      <c r="P95" s="30"/>
      <c r="Q95" s="46"/>
      <c r="R95" s="25"/>
      <c r="S95" s="46"/>
      <c r="T95" s="46"/>
      <c r="U95" s="46"/>
    </row>
    <row r="96" spans="1:21" s="16" customFormat="1" ht="16.5" customHeight="1">
      <c r="A96" s="46">
        <v>77</v>
      </c>
      <c r="B96" s="47" t="s">
        <v>113</v>
      </c>
      <c r="C96" s="30">
        <v>1</v>
      </c>
      <c r="D96" s="30">
        <v>1</v>
      </c>
      <c r="E96" s="30"/>
      <c r="F96" s="30"/>
      <c r="G96" s="30">
        <v>1</v>
      </c>
      <c r="H96" s="30"/>
      <c r="I96" s="30"/>
      <c r="J96" s="30"/>
      <c r="K96" s="30"/>
      <c r="L96" s="30"/>
      <c r="M96" s="30"/>
      <c r="N96" s="30"/>
      <c r="O96" s="30"/>
      <c r="P96" s="30"/>
      <c r="Q96" s="46"/>
      <c r="R96" s="25"/>
      <c r="S96" s="46"/>
      <c r="T96" s="46"/>
      <c r="U96" s="46"/>
    </row>
    <row r="97" spans="1:21" ht="16.5" customHeight="1">
      <c r="A97" s="28" t="s">
        <v>114</v>
      </c>
      <c r="B97" s="29"/>
      <c r="C97" s="29">
        <f>SUM(C98:C99)</f>
        <v>16</v>
      </c>
      <c r="D97" s="29">
        <f>SUM(D98:D99)</f>
        <v>16</v>
      </c>
      <c r="E97" s="29"/>
      <c r="F97" s="29">
        <f>SUM(F98:F99)</f>
        <v>6</v>
      </c>
      <c r="G97" s="29">
        <f>SUM(G98:G99)</f>
        <v>6</v>
      </c>
      <c r="H97" s="29"/>
      <c r="I97" s="29"/>
      <c r="J97" s="29"/>
      <c r="K97" s="29"/>
      <c r="L97" s="29"/>
      <c r="M97" s="29">
        <f>SUM(M98:M99)</f>
        <v>2</v>
      </c>
      <c r="N97" s="29"/>
      <c r="O97" s="29">
        <f>SUM(O98:O99)</f>
        <v>1</v>
      </c>
      <c r="P97" s="29">
        <f>SUM(P98:P99)</f>
        <v>1</v>
      </c>
      <c r="Q97" s="29"/>
      <c r="R97" s="25"/>
      <c r="S97" s="29"/>
      <c r="T97" s="29"/>
      <c r="U97" s="32"/>
    </row>
    <row r="98" spans="1:21" ht="16.5" customHeight="1">
      <c r="A98" s="46">
        <v>78</v>
      </c>
      <c r="B98" s="32" t="s">
        <v>115</v>
      </c>
      <c r="C98" s="30">
        <v>11</v>
      </c>
      <c r="D98" s="30">
        <v>11</v>
      </c>
      <c r="E98" s="30"/>
      <c r="F98" s="30">
        <v>4</v>
      </c>
      <c r="G98" s="30">
        <v>4</v>
      </c>
      <c r="H98" s="30"/>
      <c r="I98" s="30"/>
      <c r="J98" s="30"/>
      <c r="K98" s="30"/>
      <c r="L98" s="30"/>
      <c r="M98" s="30">
        <v>1</v>
      </c>
      <c r="N98" s="30"/>
      <c r="O98" s="30">
        <v>1</v>
      </c>
      <c r="P98" s="29">
        <v>1</v>
      </c>
      <c r="Q98" s="29"/>
      <c r="R98" s="25"/>
      <c r="S98" s="29"/>
      <c r="T98" s="29"/>
      <c r="U98" s="32"/>
    </row>
    <row r="99" spans="1:21" ht="16.5" customHeight="1">
      <c r="A99" s="46">
        <v>79</v>
      </c>
      <c r="B99" s="32" t="s">
        <v>116</v>
      </c>
      <c r="C99" s="30">
        <v>5</v>
      </c>
      <c r="D99" s="30">
        <v>5</v>
      </c>
      <c r="E99" s="30"/>
      <c r="F99" s="30">
        <v>2</v>
      </c>
      <c r="G99" s="30">
        <v>2</v>
      </c>
      <c r="H99" s="30"/>
      <c r="I99" s="30"/>
      <c r="J99" s="30"/>
      <c r="K99" s="30"/>
      <c r="L99" s="30"/>
      <c r="M99" s="30">
        <v>1</v>
      </c>
      <c r="N99" s="30"/>
      <c r="O99" s="30"/>
      <c r="P99" s="30"/>
      <c r="Q99" s="30"/>
      <c r="R99" s="25"/>
      <c r="S99" s="30"/>
      <c r="T99" s="30"/>
      <c r="U99" s="32"/>
    </row>
    <row r="100" spans="1:21" ht="16.5" customHeight="1">
      <c r="A100" s="28" t="s">
        <v>117</v>
      </c>
      <c r="B100" s="29"/>
      <c r="C100" s="29">
        <f>SUM(C101:C102)</f>
        <v>4</v>
      </c>
      <c r="D100" s="29">
        <f>SUM(D101:D102)</f>
        <v>4</v>
      </c>
      <c r="E100" s="29"/>
      <c r="F100" s="29">
        <f>SUM(F101:F102)</f>
        <v>2</v>
      </c>
      <c r="G100" s="29">
        <f>SUM(G101:G102)</f>
        <v>1</v>
      </c>
      <c r="H100" s="29"/>
      <c r="I100" s="29"/>
      <c r="J100" s="29"/>
      <c r="K100" s="29"/>
      <c r="L100" s="29"/>
      <c r="M100" s="29"/>
      <c r="N100" s="29"/>
      <c r="O100" s="29"/>
      <c r="P100" s="29"/>
      <c r="Q100" s="29">
        <f>SUM(Q101:Q102)</f>
        <v>1</v>
      </c>
      <c r="R100" s="25"/>
      <c r="S100" s="29"/>
      <c r="T100" s="29"/>
      <c r="U100" s="32"/>
    </row>
    <row r="101" spans="1:21" ht="16.5" customHeight="1">
      <c r="A101" s="32">
        <v>80</v>
      </c>
      <c r="B101" s="32" t="s">
        <v>118</v>
      </c>
      <c r="C101" s="32">
        <v>1</v>
      </c>
      <c r="D101" s="32">
        <v>1</v>
      </c>
      <c r="E101" s="32"/>
      <c r="F101" s="32">
        <v>1</v>
      </c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29"/>
      <c r="R101" s="25"/>
      <c r="S101" s="29"/>
      <c r="T101" s="29"/>
      <c r="U101" s="32"/>
    </row>
    <row r="102" spans="1:21" ht="16.5" customHeight="1">
      <c r="A102" s="32">
        <v>81</v>
      </c>
      <c r="B102" s="32" t="s">
        <v>119</v>
      </c>
      <c r="C102" s="32">
        <v>3</v>
      </c>
      <c r="D102" s="32">
        <v>3</v>
      </c>
      <c r="E102" s="32"/>
      <c r="F102" s="32">
        <v>1</v>
      </c>
      <c r="G102" s="32">
        <v>1</v>
      </c>
      <c r="H102" s="32"/>
      <c r="I102" s="32"/>
      <c r="J102" s="32"/>
      <c r="K102" s="32"/>
      <c r="L102" s="32"/>
      <c r="M102" s="32"/>
      <c r="N102" s="32"/>
      <c r="O102" s="32"/>
      <c r="P102" s="32"/>
      <c r="Q102" s="30">
        <v>1</v>
      </c>
      <c r="R102" s="25"/>
      <c r="S102" s="30"/>
      <c r="T102" s="30"/>
      <c r="U102" s="32"/>
    </row>
    <row r="103" spans="1:21" ht="16.5" customHeight="1">
      <c r="A103" s="28" t="s">
        <v>120</v>
      </c>
      <c r="B103" s="28"/>
      <c r="C103" s="29">
        <f>SUM(C104)</f>
        <v>1</v>
      </c>
      <c r="D103" s="29">
        <f>SUM(D104)</f>
        <v>1</v>
      </c>
      <c r="E103" s="29"/>
      <c r="F103" s="29"/>
      <c r="G103" s="29">
        <f>SUM(G104)</f>
        <v>1</v>
      </c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5"/>
      <c r="S103" s="29"/>
      <c r="T103" s="29"/>
      <c r="U103" s="32"/>
    </row>
    <row r="104" spans="1:21" ht="16.5" customHeight="1">
      <c r="A104" s="30">
        <v>82</v>
      </c>
      <c r="B104" s="32" t="s">
        <v>121</v>
      </c>
      <c r="C104" s="30">
        <v>1</v>
      </c>
      <c r="D104" s="30">
        <v>1</v>
      </c>
      <c r="E104" s="30"/>
      <c r="F104" s="30"/>
      <c r="G104" s="30">
        <v>1</v>
      </c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25"/>
      <c r="S104" s="30"/>
      <c r="T104" s="30"/>
      <c r="U104" s="32"/>
    </row>
    <row r="105" spans="1:21" ht="16.5" customHeight="1">
      <c r="A105" s="28" t="s">
        <v>122</v>
      </c>
      <c r="B105" s="28"/>
      <c r="C105" s="29">
        <f aca="true" t="shared" si="1" ref="C105:I105">C106+C108+C112+C114+C117+C119+C122+C125+C127+C129+C132+C134+C136+C138+C140</f>
        <v>48</v>
      </c>
      <c r="D105" s="29">
        <f t="shared" si="1"/>
        <v>48</v>
      </c>
      <c r="E105" s="29"/>
      <c r="F105" s="29">
        <f t="shared" si="1"/>
        <v>11</v>
      </c>
      <c r="G105" s="29">
        <f t="shared" si="1"/>
        <v>10</v>
      </c>
      <c r="H105" s="29">
        <f t="shared" si="1"/>
        <v>8</v>
      </c>
      <c r="I105" s="29">
        <f t="shared" si="1"/>
        <v>11</v>
      </c>
      <c r="J105" s="29"/>
      <c r="K105" s="29"/>
      <c r="L105" s="29"/>
      <c r="M105" s="29">
        <f>M106+M108+M112+M114+M117+M119+M122+M125+M127+M129+M132+M134+M136+M138+M140</f>
        <v>8</v>
      </c>
      <c r="N105" s="29"/>
      <c r="O105" s="29"/>
      <c r="P105" s="29"/>
      <c r="Q105" s="29"/>
      <c r="R105" s="25"/>
      <c r="S105" s="29"/>
      <c r="T105" s="29"/>
      <c r="U105" s="28"/>
    </row>
    <row r="106" spans="1:21" ht="16.5" customHeight="1">
      <c r="A106" s="28" t="s">
        <v>24</v>
      </c>
      <c r="B106" s="29"/>
      <c r="C106" s="29">
        <f aca="true" t="shared" si="2" ref="C106:I106">C107</f>
        <v>3</v>
      </c>
      <c r="D106" s="29">
        <f t="shared" si="2"/>
        <v>3</v>
      </c>
      <c r="E106" s="29"/>
      <c r="F106" s="29"/>
      <c r="G106" s="29"/>
      <c r="H106" s="29">
        <f t="shared" si="2"/>
        <v>1</v>
      </c>
      <c r="I106" s="29">
        <f t="shared" si="2"/>
        <v>1</v>
      </c>
      <c r="J106" s="29"/>
      <c r="K106" s="29"/>
      <c r="L106" s="29"/>
      <c r="M106" s="29">
        <f>M107</f>
        <v>1</v>
      </c>
      <c r="N106" s="29"/>
      <c r="O106" s="29"/>
      <c r="P106" s="29"/>
      <c r="Q106" s="29"/>
      <c r="R106" s="25"/>
      <c r="S106" s="30"/>
      <c r="T106" s="30"/>
      <c r="U106" s="32"/>
    </row>
    <row r="107" spans="1:21" ht="16.5" customHeight="1">
      <c r="A107" s="30">
        <v>83</v>
      </c>
      <c r="B107" s="32" t="s">
        <v>123</v>
      </c>
      <c r="C107" s="30">
        <v>3</v>
      </c>
      <c r="D107" s="30">
        <v>3</v>
      </c>
      <c r="E107" s="30"/>
      <c r="F107" s="30"/>
      <c r="G107" s="30"/>
      <c r="H107" s="30">
        <v>1</v>
      </c>
      <c r="I107" s="30">
        <v>1</v>
      </c>
      <c r="J107" s="30"/>
      <c r="K107" s="30"/>
      <c r="L107" s="30"/>
      <c r="M107" s="30">
        <v>1</v>
      </c>
      <c r="N107" s="30"/>
      <c r="O107" s="30"/>
      <c r="P107" s="30"/>
      <c r="Q107" s="30"/>
      <c r="R107" s="25"/>
      <c r="S107" s="30"/>
      <c r="T107" s="30"/>
      <c r="U107" s="32"/>
    </row>
    <row r="108" spans="1:21" ht="16.5" customHeight="1">
      <c r="A108" s="28" t="s">
        <v>30</v>
      </c>
      <c r="B108" s="29"/>
      <c r="C108" s="29">
        <f aca="true" t="shared" si="3" ref="C108:I108">SUM(C109:C111)</f>
        <v>6</v>
      </c>
      <c r="D108" s="29">
        <f t="shared" si="3"/>
        <v>6</v>
      </c>
      <c r="E108" s="29"/>
      <c r="F108" s="29">
        <f t="shared" si="3"/>
        <v>1</v>
      </c>
      <c r="G108" s="29">
        <f t="shared" si="3"/>
        <v>1</v>
      </c>
      <c r="H108" s="29">
        <f t="shared" si="3"/>
        <v>2</v>
      </c>
      <c r="I108" s="29">
        <f t="shared" si="3"/>
        <v>2</v>
      </c>
      <c r="J108" s="29"/>
      <c r="K108" s="29"/>
      <c r="L108" s="29"/>
      <c r="M108" s="29"/>
      <c r="N108" s="29"/>
      <c r="O108" s="29"/>
      <c r="P108" s="29"/>
      <c r="Q108" s="29"/>
      <c r="R108" s="25"/>
      <c r="S108" s="30"/>
      <c r="T108" s="30"/>
      <c r="U108" s="32"/>
    </row>
    <row r="109" spans="1:21" ht="16.5" customHeight="1">
      <c r="A109" s="32">
        <v>84</v>
      </c>
      <c r="B109" s="32" t="s">
        <v>124</v>
      </c>
      <c r="C109" s="30">
        <v>2</v>
      </c>
      <c r="D109" s="30">
        <v>2</v>
      </c>
      <c r="E109" s="30"/>
      <c r="F109" s="29">
        <v>1</v>
      </c>
      <c r="G109" s="29"/>
      <c r="H109" s="30">
        <v>1</v>
      </c>
      <c r="I109" s="30"/>
      <c r="J109" s="30"/>
      <c r="K109" s="29"/>
      <c r="L109" s="29"/>
      <c r="M109" s="29"/>
      <c r="N109" s="29"/>
      <c r="O109" s="29"/>
      <c r="P109" s="29"/>
      <c r="Q109" s="29"/>
      <c r="R109" s="25"/>
      <c r="S109" s="30"/>
      <c r="T109" s="30"/>
      <c r="U109" s="32"/>
    </row>
    <row r="110" spans="1:21" ht="16.5" customHeight="1">
      <c r="A110" s="32">
        <v>85</v>
      </c>
      <c r="B110" s="32" t="s">
        <v>125</v>
      </c>
      <c r="C110" s="30">
        <v>2</v>
      </c>
      <c r="D110" s="30">
        <v>2</v>
      </c>
      <c r="E110" s="29"/>
      <c r="F110" s="29"/>
      <c r="G110" s="29"/>
      <c r="H110" s="30">
        <v>1</v>
      </c>
      <c r="I110" s="30">
        <v>1</v>
      </c>
      <c r="J110" s="30"/>
      <c r="K110" s="29"/>
      <c r="L110" s="29"/>
      <c r="M110" s="29"/>
      <c r="N110" s="29"/>
      <c r="O110" s="29"/>
      <c r="P110" s="29"/>
      <c r="Q110" s="29"/>
      <c r="R110" s="25"/>
      <c r="S110" s="30"/>
      <c r="T110" s="30"/>
      <c r="U110" s="32"/>
    </row>
    <row r="111" spans="1:21" ht="16.5" customHeight="1">
      <c r="A111" s="32">
        <v>86</v>
      </c>
      <c r="B111" s="32" t="s">
        <v>126</v>
      </c>
      <c r="C111" s="30">
        <v>2</v>
      </c>
      <c r="D111" s="30">
        <v>2</v>
      </c>
      <c r="E111" s="30"/>
      <c r="F111" s="30"/>
      <c r="G111" s="30">
        <v>1</v>
      </c>
      <c r="H111" s="30"/>
      <c r="I111" s="30">
        <v>1</v>
      </c>
      <c r="J111" s="30"/>
      <c r="K111" s="30"/>
      <c r="L111" s="30"/>
      <c r="M111" s="30"/>
      <c r="N111" s="30"/>
      <c r="O111" s="30"/>
      <c r="P111" s="30"/>
      <c r="Q111" s="30"/>
      <c r="R111" s="25"/>
      <c r="S111" s="30"/>
      <c r="T111" s="30"/>
      <c r="U111" s="32"/>
    </row>
    <row r="112" spans="1:21" ht="16.5" customHeight="1">
      <c r="A112" s="28" t="s">
        <v>36</v>
      </c>
      <c r="B112" s="29"/>
      <c r="C112" s="29">
        <f>C113</f>
        <v>2</v>
      </c>
      <c r="D112" s="29">
        <f>D113</f>
        <v>2</v>
      </c>
      <c r="E112" s="29"/>
      <c r="F112" s="29"/>
      <c r="G112" s="29"/>
      <c r="H112" s="29"/>
      <c r="I112" s="29">
        <f>I113</f>
        <v>1</v>
      </c>
      <c r="J112" s="29"/>
      <c r="K112" s="29"/>
      <c r="L112" s="29"/>
      <c r="M112" s="29">
        <f>M113</f>
        <v>1</v>
      </c>
      <c r="N112" s="29"/>
      <c r="O112" s="29"/>
      <c r="P112" s="29"/>
      <c r="Q112" s="29"/>
      <c r="R112" s="25"/>
      <c r="S112" s="30"/>
      <c r="T112" s="30"/>
      <c r="U112" s="32"/>
    </row>
    <row r="113" spans="1:21" ht="16.5" customHeight="1">
      <c r="A113" s="30">
        <v>87</v>
      </c>
      <c r="B113" s="32" t="s">
        <v>127</v>
      </c>
      <c r="C113" s="30">
        <v>2</v>
      </c>
      <c r="D113" s="30">
        <v>2</v>
      </c>
      <c r="E113" s="30"/>
      <c r="F113" s="30"/>
      <c r="G113" s="30"/>
      <c r="H113" s="30"/>
      <c r="I113" s="30">
        <v>1</v>
      </c>
      <c r="J113" s="30"/>
      <c r="K113" s="30"/>
      <c r="L113" s="30"/>
      <c r="M113" s="30">
        <v>1</v>
      </c>
      <c r="N113" s="30"/>
      <c r="O113" s="30"/>
      <c r="P113" s="30"/>
      <c r="Q113" s="30"/>
      <c r="R113" s="25"/>
      <c r="S113" s="30"/>
      <c r="T113" s="30"/>
      <c r="U113" s="32"/>
    </row>
    <row r="114" spans="1:21" ht="16.5" customHeight="1">
      <c r="A114" s="28" t="s">
        <v>128</v>
      </c>
      <c r="B114" s="29"/>
      <c r="C114" s="29">
        <f aca="true" t="shared" si="4" ref="C114:F114">SUM(C115:C116)</f>
        <v>6</v>
      </c>
      <c r="D114" s="29">
        <f t="shared" si="4"/>
        <v>6</v>
      </c>
      <c r="E114" s="29"/>
      <c r="F114" s="29">
        <f t="shared" si="4"/>
        <v>1</v>
      </c>
      <c r="G114" s="29"/>
      <c r="H114" s="29">
        <f aca="true" t="shared" si="5" ref="H114:M114">SUM(H115:H116)</f>
        <v>1</v>
      </c>
      <c r="I114" s="29">
        <f t="shared" si="5"/>
        <v>1</v>
      </c>
      <c r="J114" s="29"/>
      <c r="K114" s="29"/>
      <c r="L114" s="29"/>
      <c r="M114" s="29">
        <f t="shared" si="5"/>
        <v>3</v>
      </c>
      <c r="N114" s="29"/>
      <c r="O114" s="29"/>
      <c r="P114" s="29"/>
      <c r="Q114" s="29"/>
      <c r="R114" s="25"/>
      <c r="S114" s="30"/>
      <c r="T114" s="30"/>
      <c r="U114" s="32"/>
    </row>
    <row r="115" spans="1:21" ht="16.5" customHeight="1">
      <c r="A115" s="32">
        <v>88</v>
      </c>
      <c r="B115" s="32" t="s">
        <v>129</v>
      </c>
      <c r="C115" s="30">
        <v>3</v>
      </c>
      <c r="D115" s="30">
        <v>3</v>
      </c>
      <c r="E115" s="29"/>
      <c r="F115" s="29">
        <v>1</v>
      </c>
      <c r="G115" s="29"/>
      <c r="H115" s="29"/>
      <c r="I115" s="29"/>
      <c r="J115" s="29"/>
      <c r="K115" s="29"/>
      <c r="L115" s="29"/>
      <c r="M115" s="29">
        <v>2</v>
      </c>
      <c r="N115" s="29"/>
      <c r="O115" s="29"/>
      <c r="P115" s="29"/>
      <c r="Q115" s="29"/>
      <c r="R115" s="25"/>
      <c r="S115" s="30"/>
      <c r="T115" s="30"/>
      <c r="U115" s="32"/>
    </row>
    <row r="116" spans="1:21" ht="16.5" customHeight="1">
      <c r="A116" s="32">
        <v>89</v>
      </c>
      <c r="B116" s="32" t="s">
        <v>130</v>
      </c>
      <c r="C116" s="30">
        <v>3</v>
      </c>
      <c r="D116" s="30">
        <v>3</v>
      </c>
      <c r="E116" s="30"/>
      <c r="F116" s="30"/>
      <c r="G116" s="30"/>
      <c r="H116" s="30">
        <v>1</v>
      </c>
      <c r="I116" s="30">
        <v>1</v>
      </c>
      <c r="J116" s="30"/>
      <c r="K116" s="30"/>
      <c r="L116" s="30"/>
      <c r="M116" s="30">
        <v>1</v>
      </c>
      <c r="N116" s="30"/>
      <c r="O116" s="30"/>
      <c r="P116" s="30"/>
      <c r="Q116" s="30"/>
      <c r="R116" s="25"/>
      <c r="S116" s="30"/>
      <c r="T116" s="30"/>
      <c r="U116" s="32"/>
    </row>
    <row r="117" spans="1:21" ht="16.5" customHeight="1">
      <c r="A117" s="28" t="s">
        <v>131</v>
      </c>
      <c r="B117" s="29"/>
      <c r="C117" s="29">
        <f aca="true" t="shared" si="6" ref="C117:G117">C118</f>
        <v>4</v>
      </c>
      <c r="D117" s="29">
        <f t="shared" si="6"/>
        <v>4</v>
      </c>
      <c r="E117" s="29"/>
      <c r="F117" s="29">
        <f t="shared" si="6"/>
        <v>2</v>
      </c>
      <c r="G117" s="29">
        <f t="shared" si="6"/>
        <v>1</v>
      </c>
      <c r="H117" s="29"/>
      <c r="I117" s="29">
        <f>I118</f>
        <v>1</v>
      </c>
      <c r="J117" s="29"/>
      <c r="K117" s="29"/>
      <c r="L117" s="29"/>
      <c r="M117" s="29"/>
      <c r="N117" s="29"/>
      <c r="O117" s="29"/>
      <c r="P117" s="29"/>
      <c r="Q117" s="29"/>
      <c r="R117" s="25"/>
      <c r="S117" s="30"/>
      <c r="T117" s="30"/>
      <c r="U117" s="32"/>
    </row>
    <row r="118" spans="1:21" ht="16.5" customHeight="1">
      <c r="A118" s="30">
        <v>90</v>
      </c>
      <c r="B118" s="32" t="s">
        <v>132</v>
      </c>
      <c r="C118" s="30">
        <v>4</v>
      </c>
      <c r="D118" s="30">
        <v>4</v>
      </c>
      <c r="E118" s="30"/>
      <c r="F118" s="30">
        <v>2</v>
      </c>
      <c r="G118" s="30">
        <v>1</v>
      </c>
      <c r="H118" s="30"/>
      <c r="I118" s="30">
        <v>1</v>
      </c>
      <c r="J118" s="30"/>
      <c r="K118" s="30"/>
      <c r="L118" s="30"/>
      <c r="M118" s="30"/>
      <c r="N118" s="30"/>
      <c r="O118" s="30"/>
      <c r="P118" s="30"/>
      <c r="Q118" s="30"/>
      <c r="R118" s="25"/>
      <c r="S118" s="30"/>
      <c r="T118" s="30"/>
      <c r="U118" s="32"/>
    </row>
    <row r="119" spans="1:21" ht="16.5" customHeight="1">
      <c r="A119" s="28" t="s">
        <v>133</v>
      </c>
      <c r="B119" s="29"/>
      <c r="C119" s="29">
        <f aca="true" t="shared" si="7" ref="C119:F119">SUM(C120:C121)</f>
        <v>3</v>
      </c>
      <c r="D119" s="29">
        <f t="shared" si="7"/>
        <v>3</v>
      </c>
      <c r="E119" s="29"/>
      <c r="F119" s="29">
        <f t="shared" si="7"/>
        <v>3</v>
      </c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5"/>
      <c r="S119" s="30"/>
      <c r="T119" s="30"/>
      <c r="U119" s="32"/>
    </row>
    <row r="120" spans="1:21" ht="16.5" customHeight="1">
      <c r="A120" s="32">
        <v>91</v>
      </c>
      <c r="B120" s="32" t="s">
        <v>134</v>
      </c>
      <c r="C120" s="30">
        <v>2</v>
      </c>
      <c r="D120" s="30">
        <v>2</v>
      </c>
      <c r="E120" s="29"/>
      <c r="F120" s="29">
        <v>2</v>
      </c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5"/>
      <c r="S120" s="30"/>
      <c r="T120" s="30"/>
      <c r="U120" s="32"/>
    </row>
    <row r="121" spans="1:21" ht="16.5" customHeight="1">
      <c r="A121" s="32">
        <v>92</v>
      </c>
      <c r="B121" s="32" t="s">
        <v>135</v>
      </c>
      <c r="C121" s="30">
        <v>1</v>
      </c>
      <c r="D121" s="30">
        <v>1</v>
      </c>
      <c r="E121" s="29"/>
      <c r="F121" s="29">
        <v>1</v>
      </c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5"/>
      <c r="S121" s="30"/>
      <c r="T121" s="30"/>
      <c r="U121" s="32"/>
    </row>
    <row r="122" spans="1:21" ht="16.5" customHeight="1">
      <c r="A122" s="28" t="s">
        <v>136</v>
      </c>
      <c r="B122" s="29"/>
      <c r="C122" s="29">
        <f>SUM(C123:C124)</f>
        <v>2</v>
      </c>
      <c r="D122" s="29">
        <f>SUM(D123:D124)</f>
        <v>2</v>
      </c>
      <c r="E122" s="29"/>
      <c r="F122" s="29"/>
      <c r="G122" s="29"/>
      <c r="H122" s="29"/>
      <c r="I122" s="29"/>
      <c r="J122" s="29"/>
      <c r="K122" s="29"/>
      <c r="L122" s="29"/>
      <c r="M122" s="29">
        <f>SUM(M123:M124)</f>
        <v>2</v>
      </c>
      <c r="N122" s="29"/>
      <c r="O122" s="29"/>
      <c r="P122" s="29"/>
      <c r="Q122" s="29"/>
      <c r="R122" s="25"/>
      <c r="S122" s="30"/>
      <c r="T122" s="30"/>
      <c r="U122" s="32"/>
    </row>
    <row r="123" spans="1:21" ht="16.5" customHeight="1">
      <c r="A123" s="32">
        <v>93</v>
      </c>
      <c r="B123" s="32" t="s">
        <v>137</v>
      </c>
      <c r="C123" s="29">
        <v>1</v>
      </c>
      <c r="D123" s="29">
        <v>1</v>
      </c>
      <c r="E123" s="29"/>
      <c r="F123" s="29"/>
      <c r="G123" s="29"/>
      <c r="H123" s="29"/>
      <c r="I123" s="29"/>
      <c r="J123" s="29"/>
      <c r="K123" s="29"/>
      <c r="L123" s="29"/>
      <c r="M123" s="29">
        <v>1</v>
      </c>
      <c r="N123" s="29"/>
      <c r="O123" s="29"/>
      <c r="P123" s="29"/>
      <c r="Q123" s="29"/>
      <c r="R123" s="25"/>
      <c r="S123" s="30"/>
      <c r="T123" s="30"/>
      <c r="U123" s="32"/>
    </row>
    <row r="124" spans="1:21" ht="16.5" customHeight="1">
      <c r="A124" s="32">
        <v>94</v>
      </c>
      <c r="B124" s="32" t="s">
        <v>138</v>
      </c>
      <c r="C124" s="29">
        <v>1</v>
      </c>
      <c r="D124" s="29">
        <v>1</v>
      </c>
      <c r="E124" s="29"/>
      <c r="F124" s="29"/>
      <c r="G124" s="29"/>
      <c r="H124" s="29"/>
      <c r="I124" s="29"/>
      <c r="J124" s="29"/>
      <c r="K124" s="29"/>
      <c r="L124" s="29"/>
      <c r="M124" s="29">
        <v>1</v>
      </c>
      <c r="N124" s="29"/>
      <c r="O124" s="29"/>
      <c r="P124" s="29"/>
      <c r="Q124" s="29"/>
      <c r="R124" s="25"/>
      <c r="S124" s="30"/>
      <c r="T124" s="30"/>
      <c r="U124" s="32"/>
    </row>
    <row r="125" spans="1:21" ht="16.5" customHeight="1">
      <c r="A125" s="28" t="s">
        <v>139</v>
      </c>
      <c r="B125" s="29"/>
      <c r="C125" s="29">
        <f aca="true" t="shared" si="8" ref="C125:I125">C126</f>
        <v>4</v>
      </c>
      <c r="D125" s="29">
        <f t="shared" si="8"/>
        <v>4</v>
      </c>
      <c r="E125" s="29"/>
      <c r="F125" s="29"/>
      <c r="G125" s="29">
        <f t="shared" si="8"/>
        <v>1</v>
      </c>
      <c r="H125" s="29">
        <f t="shared" si="8"/>
        <v>1</v>
      </c>
      <c r="I125" s="29">
        <f t="shared" si="8"/>
        <v>2</v>
      </c>
      <c r="J125" s="29"/>
      <c r="K125" s="29"/>
      <c r="L125" s="29"/>
      <c r="M125" s="29"/>
      <c r="N125" s="29"/>
      <c r="O125" s="29"/>
      <c r="P125" s="29"/>
      <c r="Q125" s="29"/>
      <c r="R125" s="25"/>
      <c r="S125" s="30"/>
      <c r="T125" s="30"/>
      <c r="U125" s="32"/>
    </row>
    <row r="126" spans="1:21" ht="16.5" customHeight="1">
      <c r="A126" s="30">
        <v>95</v>
      </c>
      <c r="B126" s="32" t="s">
        <v>140</v>
      </c>
      <c r="C126" s="30">
        <v>4</v>
      </c>
      <c r="D126" s="30">
        <v>4</v>
      </c>
      <c r="E126" s="30"/>
      <c r="F126" s="30"/>
      <c r="G126" s="30">
        <v>1</v>
      </c>
      <c r="H126" s="30">
        <v>1</v>
      </c>
      <c r="I126" s="30">
        <v>2</v>
      </c>
      <c r="J126" s="30"/>
      <c r="K126" s="30"/>
      <c r="L126" s="30"/>
      <c r="M126" s="30"/>
      <c r="N126" s="30"/>
      <c r="O126" s="30"/>
      <c r="P126" s="30"/>
      <c r="Q126" s="30"/>
      <c r="R126" s="25"/>
      <c r="S126" s="30"/>
      <c r="T126" s="30"/>
      <c r="U126" s="32"/>
    </row>
    <row r="127" spans="1:21" ht="16.5" customHeight="1">
      <c r="A127" s="28" t="s">
        <v>141</v>
      </c>
      <c r="B127" s="29"/>
      <c r="C127" s="29">
        <f aca="true" t="shared" si="9" ref="C127:G127">C128</f>
        <v>3</v>
      </c>
      <c r="D127" s="29">
        <f t="shared" si="9"/>
        <v>3</v>
      </c>
      <c r="E127" s="29"/>
      <c r="F127" s="29"/>
      <c r="G127" s="29">
        <f t="shared" si="9"/>
        <v>1</v>
      </c>
      <c r="H127" s="29"/>
      <c r="I127" s="29">
        <f>I128</f>
        <v>1</v>
      </c>
      <c r="J127" s="29"/>
      <c r="K127" s="29"/>
      <c r="L127" s="29"/>
      <c r="M127" s="29">
        <f>M128</f>
        <v>1</v>
      </c>
      <c r="N127" s="29"/>
      <c r="O127" s="29"/>
      <c r="P127" s="29"/>
      <c r="Q127" s="29"/>
      <c r="R127" s="25"/>
      <c r="S127" s="29"/>
      <c r="T127" s="29"/>
      <c r="U127" s="28"/>
    </row>
    <row r="128" spans="1:21" ht="16.5" customHeight="1">
      <c r="A128" s="30">
        <v>96</v>
      </c>
      <c r="B128" s="32" t="s">
        <v>142</v>
      </c>
      <c r="C128" s="30">
        <v>3</v>
      </c>
      <c r="D128" s="30">
        <v>3</v>
      </c>
      <c r="E128" s="30"/>
      <c r="F128" s="30"/>
      <c r="G128" s="30">
        <v>1</v>
      </c>
      <c r="H128" s="30"/>
      <c r="I128" s="30">
        <v>1</v>
      </c>
      <c r="J128" s="30"/>
      <c r="K128" s="30"/>
      <c r="L128" s="30"/>
      <c r="M128" s="30">
        <v>1</v>
      </c>
      <c r="N128" s="30"/>
      <c r="O128" s="30"/>
      <c r="P128" s="30"/>
      <c r="Q128" s="30"/>
      <c r="R128" s="25"/>
      <c r="S128" s="30"/>
      <c r="T128" s="30"/>
      <c r="U128" s="30"/>
    </row>
    <row r="129" spans="1:21" ht="16.5" customHeight="1">
      <c r="A129" s="28" t="s">
        <v>143</v>
      </c>
      <c r="B129" s="29"/>
      <c r="C129" s="29">
        <f aca="true" t="shared" si="10" ref="C129:I129">C130+C131</f>
        <v>3</v>
      </c>
      <c r="D129" s="29">
        <f t="shared" si="10"/>
        <v>3</v>
      </c>
      <c r="E129" s="29"/>
      <c r="F129" s="29"/>
      <c r="G129" s="29">
        <f t="shared" si="10"/>
        <v>1</v>
      </c>
      <c r="H129" s="29">
        <f t="shared" si="10"/>
        <v>1</v>
      </c>
      <c r="I129" s="29">
        <f t="shared" si="10"/>
        <v>1</v>
      </c>
      <c r="J129" s="29"/>
      <c r="K129" s="29"/>
      <c r="L129" s="29"/>
      <c r="M129" s="29"/>
      <c r="N129" s="29"/>
      <c r="O129" s="29"/>
      <c r="P129" s="29"/>
      <c r="Q129" s="29"/>
      <c r="R129" s="25"/>
      <c r="S129" s="30"/>
      <c r="T129" s="30"/>
      <c r="U129" s="32"/>
    </row>
    <row r="130" spans="1:21" ht="16.5" customHeight="1">
      <c r="A130" s="32">
        <v>97</v>
      </c>
      <c r="B130" s="32" t="s">
        <v>144</v>
      </c>
      <c r="C130" s="30">
        <v>1</v>
      </c>
      <c r="D130" s="30">
        <v>1</v>
      </c>
      <c r="E130" s="30"/>
      <c r="F130" s="30"/>
      <c r="G130" s="30"/>
      <c r="H130" s="30">
        <v>1</v>
      </c>
      <c r="I130" s="30"/>
      <c r="J130" s="30"/>
      <c r="K130" s="30"/>
      <c r="L130" s="30"/>
      <c r="M130" s="30"/>
      <c r="N130" s="30"/>
      <c r="O130" s="30"/>
      <c r="P130" s="30"/>
      <c r="Q130" s="29"/>
      <c r="R130" s="25"/>
      <c r="S130" s="30"/>
      <c r="T130" s="30"/>
      <c r="U130" s="32"/>
    </row>
    <row r="131" spans="1:21" ht="16.5" customHeight="1">
      <c r="A131" s="30">
        <v>98</v>
      </c>
      <c r="B131" s="32" t="s">
        <v>145</v>
      </c>
      <c r="C131" s="30">
        <v>2</v>
      </c>
      <c r="D131" s="30">
        <v>2</v>
      </c>
      <c r="E131" s="30"/>
      <c r="F131" s="30"/>
      <c r="G131" s="30">
        <v>1</v>
      </c>
      <c r="H131" s="30"/>
      <c r="I131" s="30">
        <v>1</v>
      </c>
      <c r="J131" s="30"/>
      <c r="K131" s="30"/>
      <c r="L131" s="30"/>
      <c r="M131" s="30"/>
      <c r="N131" s="30"/>
      <c r="O131" s="30"/>
      <c r="P131" s="30"/>
      <c r="Q131" s="30"/>
      <c r="R131" s="25"/>
      <c r="S131" s="30"/>
      <c r="T131" s="30"/>
      <c r="U131" s="32"/>
    </row>
    <row r="132" spans="1:21" ht="16.5" customHeight="1">
      <c r="A132" s="28" t="s">
        <v>146</v>
      </c>
      <c r="B132" s="29"/>
      <c r="C132" s="29">
        <f aca="true" t="shared" si="11" ref="C132:G132">C133</f>
        <v>4</v>
      </c>
      <c r="D132" s="29">
        <f t="shared" si="11"/>
        <v>4</v>
      </c>
      <c r="E132" s="29"/>
      <c r="F132" s="29">
        <f t="shared" si="11"/>
        <v>2</v>
      </c>
      <c r="G132" s="29">
        <f t="shared" si="11"/>
        <v>2</v>
      </c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5"/>
      <c r="S132" s="29"/>
      <c r="T132" s="29"/>
      <c r="U132" s="28"/>
    </row>
    <row r="133" spans="1:21" ht="16.5" customHeight="1">
      <c r="A133" s="30">
        <v>99</v>
      </c>
      <c r="B133" s="32" t="s">
        <v>147</v>
      </c>
      <c r="C133" s="30">
        <v>4</v>
      </c>
      <c r="D133" s="30">
        <v>4</v>
      </c>
      <c r="E133" s="30"/>
      <c r="F133" s="30">
        <v>2</v>
      </c>
      <c r="G133" s="30">
        <v>2</v>
      </c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25"/>
      <c r="S133" s="30"/>
      <c r="T133" s="30"/>
      <c r="U133" s="30"/>
    </row>
    <row r="134" spans="1:21" ht="16.5" customHeight="1">
      <c r="A134" s="28" t="s">
        <v>148</v>
      </c>
      <c r="B134" s="29"/>
      <c r="C134" s="29">
        <f aca="true" t="shared" si="12" ref="C134:H134">C135</f>
        <v>2</v>
      </c>
      <c r="D134" s="29">
        <f t="shared" si="12"/>
        <v>2</v>
      </c>
      <c r="E134" s="29"/>
      <c r="F134" s="29"/>
      <c r="G134" s="29">
        <f t="shared" si="12"/>
        <v>1</v>
      </c>
      <c r="H134" s="29">
        <f t="shared" si="12"/>
        <v>1</v>
      </c>
      <c r="I134" s="29"/>
      <c r="J134" s="29"/>
      <c r="K134" s="29"/>
      <c r="L134" s="29"/>
      <c r="M134" s="29"/>
      <c r="N134" s="29"/>
      <c r="O134" s="29"/>
      <c r="P134" s="29"/>
      <c r="Q134" s="29"/>
      <c r="R134" s="25"/>
      <c r="S134" s="30"/>
      <c r="T134" s="30"/>
      <c r="U134" s="32"/>
    </row>
    <row r="135" spans="1:21" ht="16.5" customHeight="1">
      <c r="A135" s="30">
        <v>100</v>
      </c>
      <c r="B135" s="32" t="s">
        <v>149</v>
      </c>
      <c r="C135" s="30">
        <v>2</v>
      </c>
      <c r="D135" s="30">
        <v>2</v>
      </c>
      <c r="E135" s="30"/>
      <c r="F135" s="30"/>
      <c r="G135" s="30">
        <v>1</v>
      </c>
      <c r="H135" s="30">
        <v>1</v>
      </c>
      <c r="I135" s="30"/>
      <c r="J135" s="30"/>
      <c r="K135" s="30"/>
      <c r="L135" s="30"/>
      <c r="M135" s="30"/>
      <c r="N135" s="30"/>
      <c r="O135" s="30"/>
      <c r="P135" s="30"/>
      <c r="Q135" s="30"/>
      <c r="R135" s="25"/>
      <c r="S135" s="30"/>
      <c r="T135" s="30"/>
      <c r="U135" s="32"/>
    </row>
    <row r="136" spans="1:21" ht="16.5" customHeight="1">
      <c r="A136" s="28" t="s">
        <v>150</v>
      </c>
      <c r="B136" s="29"/>
      <c r="C136" s="29">
        <f aca="true" t="shared" si="13" ref="C136:G136">C137</f>
        <v>3</v>
      </c>
      <c r="D136" s="29">
        <f t="shared" si="13"/>
        <v>3</v>
      </c>
      <c r="E136" s="29"/>
      <c r="F136" s="29">
        <f t="shared" si="13"/>
        <v>2</v>
      </c>
      <c r="G136" s="29">
        <f t="shared" si="13"/>
        <v>1</v>
      </c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5"/>
      <c r="S136" s="30"/>
      <c r="T136" s="30"/>
      <c r="U136" s="32"/>
    </row>
    <row r="137" spans="1:21" ht="16.5" customHeight="1">
      <c r="A137" s="30">
        <v>101</v>
      </c>
      <c r="B137" s="32" t="s">
        <v>151</v>
      </c>
      <c r="C137" s="30">
        <v>3</v>
      </c>
      <c r="D137" s="30">
        <v>3</v>
      </c>
      <c r="E137" s="30"/>
      <c r="F137" s="30">
        <v>2</v>
      </c>
      <c r="G137" s="30">
        <v>1</v>
      </c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25"/>
      <c r="S137" s="30"/>
      <c r="T137" s="30"/>
      <c r="U137" s="32"/>
    </row>
    <row r="138" spans="1:21" ht="16.5" customHeight="1">
      <c r="A138" s="28" t="s">
        <v>152</v>
      </c>
      <c r="B138" s="29"/>
      <c r="C138" s="29">
        <f aca="true" t="shared" si="14" ref="C138:I138">C139</f>
        <v>2</v>
      </c>
      <c r="D138" s="29">
        <f t="shared" si="14"/>
        <v>2</v>
      </c>
      <c r="E138" s="29"/>
      <c r="F138" s="29"/>
      <c r="G138" s="29"/>
      <c r="H138" s="29">
        <f t="shared" si="14"/>
        <v>1</v>
      </c>
      <c r="I138" s="29">
        <f t="shared" si="14"/>
        <v>1</v>
      </c>
      <c r="J138" s="29"/>
      <c r="K138" s="29"/>
      <c r="L138" s="29"/>
      <c r="M138" s="29"/>
      <c r="N138" s="29"/>
      <c r="O138" s="29"/>
      <c r="P138" s="29"/>
      <c r="Q138" s="29"/>
      <c r="R138" s="25"/>
      <c r="S138" s="30"/>
      <c r="T138" s="30"/>
      <c r="U138" s="32"/>
    </row>
    <row r="139" spans="1:21" ht="16.5" customHeight="1">
      <c r="A139" s="30">
        <v>102</v>
      </c>
      <c r="B139" s="32" t="s">
        <v>153</v>
      </c>
      <c r="C139" s="30">
        <v>2</v>
      </c>
      <c r="D139" s="30">
        <v>2</v>
      </c>
      <c r="E139" s="30"/>
      <c r="F139" s="30"/>
      <c r="G139" s="30"/>
      <c r="H139" s="30">
        <v>1</v>
      </c>
      <c r="I139" s="30">
        <v>1</v>
      </c>
      <c r="J139" s="30"/>
      <c r="K139" s="30"/>
      <c r="L139" s="30"/>
      <c r="M139" s="30"/>
      <c r="N139" s="30"/>
      <c r="O139" s="30"/>
      <c r="P139" s="30"/>
      <c r="Q139" s="30"/>
      <c r="R139" s="25"/>
      <c r="S139" s="30"/>
      <c r="T139" s="30"/>
      <c r="U139" s="32"/>
    </row>
    <row r="140" spans="1:21" ht="16.5" customHeight="1">
      <c r="A140" s="28" t="s">
        <v>154</v>
      </c>
      <c r="B140" s="29"/>
      <c r="C140" s="29">
        <f aca="true" t="shared" si="15" ref="C140:G140">C141</f>
        <v>1</v>
      </c>
      <c r="D140" s="29">
        <f t="shared" si="15"/>
        <v>1</v>
      </c>
      <c r="E140" s="29"/>
      <c r="F140" s="29"/>
      <c r="G140" s="29">
        <f t="shared" si="15"/>
        <v>1</v>
      </c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5"/>
      <c r="S140" s="30"/>
      <c r="T140" s="30"/>
      <c r="U140" s="32"/>
    </row>
    <row r="141" spans="1:21" ht="16.5" customHeight="1">
      <c r="A141" s="30">
        <v>103</v>
      </c>
      <c r="B141" s="32" t="s">
        <v>121</v>
      </c>
      <c r="C141" s="30">
        <v>1</v>
      </c>
      <c r="D141" s="30">
        <v>1</v>
      </c>
      <c r="E141" s="30"/>
      <c r="F141" s="30"/>
      <c r="G141" s="30">
        <v>1</v>
      </c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25"/>
      <c r="S141" s="30"/>
      <c r="T141" s="30"/>
      <c r="U141" s="32"/>
    </row>
    <row r="142" spans="1:21" ht="16.5" customHeight="1">
      <c r="A142" s="30"/>
      <c r="B142" s="32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2"/>
    </row>
  </sheetData>
  <sheetProtection/>
  <autoFilter ref="A1:U142"/>
  <mergeCells count="36">
    <mergeCell ref="A2:U2"/>
    <mergeCell ref="K3:U3"/>
    <mergeCell ref="A5:B5"/>
    <mergeCell ref="A6:B6"/>
    <mergeCell ref="A7:B7"/>
    <mergeCell ref="A12:B12"/>
    <mergeCell ref="A18:B18"/>
    <mergeCell ref="A21:B21"/>
    <mergeCell ref="A26:B26"/>
    <mergeCell ref="A32:B32"/>
    <mergeCell ref="A38:B38"/>
    <mergeCell ref="A55:B55"/>
    <mergeCell ref="A68:B68"/>
    <mergeCell ref="A74:B74"/>
    <mergeCell ref="A78:B78"/>
    <mergeCell ref="A85:B85"/>
    <mergeCell ref="A88:B88"/>
    <mergeCell ref="A97:B97"/>
    <mergeCell ref="A100:B100"/>
    <mergeCell ref="A103:B103"/>
    <mergeCell ref="A105:B105"/>
    <mergeCell ref="A106:B106"/>
    <mergeCell ref="A108:B108"/>
    <mergeCell ref="A112:B112"/>
    <mergeCell ref="A114:B114"/>
    <mergeCell ref="A117:B117"/>
    <mergeCell ref="A119:B119"/>
    <mergeCell ref="A122:B122"/>
    <mergeCell ref="A125:B125"/>
    <mergeCell ref="A127:B127"/>
    <mergeCell ref="A129:B129"/>
    <mergeCell ref="A132:B132"/>
    <mergeCell ref="A134:B134"/>
    <mergeCell ref="A136:B136"/>
    <mergeCell ref="A138:B138"/>
    <mergeCell ref="A140:B140"/>
  </mergeCells>
  <printOptions horizontalCentered="1"/>
  <pageMargins left="0.1968503937007874" right="0.1968503937007874" top="0.4724409448818898" bottom="0.6299212598425197" header="0.1968503937007874" footer="0.4330708661417323"/>
  <pageSetup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37"/>
  <sheetViews>
    <sheetView workbookViewId="0" topLeftCell="A1">
      <pane xSplit="2" ySplit="6" topLeftCell="C7" activePane="bottomRight" state="frozen"/>
      <selection pane="bottomRight" activeCell="D42" sqref="D42"/>
    </sheetView>
  </sheetViews>
  <sheetFormatPr defaultColWidth="9.00390625" defaultRowHeight="14.25"/>
  <cols>
    <col min="1" max="1" width="4.50390625" style="0" customWidth="1"/>
    <col min="2" max="2" width="15.875" style="0" customWidth="1"/>
    <col min="3" max="3" width="7.125" style="0" customWidth="1"/>
    <col min="4" max="4" width="7.875" style="0" customWidth="1"/>
    <col min="5" max="5" width="7.00390625" style="0" customWidth="1"/>
    <col min="6" max="6" width="5.625" style="0" customWidth="1"/>
    <col min="7" max="7" width="5.125" style="0" customWidth="1"/>
    <col min="8" max="8" width="5.625" style="0" customWidth="1"/>
    <col min="9" max="9" width="4.625" style="0" customWidth="1"/>
    <col min="10" max="20" width="5.625" style="0" customWidth="1"/>
    <col min="21" max="21" width="6.125" style="0" customWidth="1"/>
  </cols>
  <sheetData>
    <row r="1" ht="18.75" customHeight="1"/>
    <row r="2" spans="1:21" ht="30.75" customHeight="1">
      <c r="A2" s="19" t="s">
        <v>155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17" ht="23.2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N3" s="21"/>
      <c r="O3" s="21"/>
      <c r="P3" s="21"/>
      <c r="Q3" s="21"/>
    </row>
    <row r="4" spans="1:21" ht="39.75" customHeight="1">
      <c r="A4" s="22" t="s">
        <v>1</v>
      </c>
      <c r="B4" s="22"/>
      <c r="C4" s="22" t="s">
        <v>156</v>
      </c>
      <c r="D4" s="23" t="s">
        <v>4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22" t="s">
        <v>13</v>
      </c>
      <c r="N4" s="22" t="s">
        <v>14</v>
      </c>
      <c r="O4" s="22" t="s">
        <v>15</v>
      </c>
      <c r="P4" s="22" t="s">
        <v>16</v>
      </c>
      <c r="Q4" s="22" t="s">
        <v>17</v>
      </c>
      <c r="R4" s="22" t="s">
        <v>18</v>
      </c>
      <c r="S4" s="22" t="s">
        <v>19</v>
      </c>
      <c r="T4" s="22" t="s">
        <v>157</v>
      </c>
      <c r="U4" s="22" t="s">
        <v>21</v>
      </c>
    </row>
    <row r="5" spans="1:21" ht="18.75" customHeight="1">
      <c r="A5" s="24" t="s">
        <v>22</v>
      </c>
      <c r="B5" s="24"/>
      <c r="C5" s="25">
        <f>C6+C24</f>
        <v>28</v>
      </c>
      <c r="D5" s="25">
        <f aca="true" t="shared" si="0" ref="D5:M5">D6+D24</f>
        <v>28</v>
      </c>
      <c r="E5" s="25"/>
      <c r="F5" s="25">
        <f t="shared" si="0"/>
        <v>5</v>
      </c>
      <c r="G5" s="25">
        <f t="shared" si="0"/>
        <v>4</v>
      </c>
      <c r="H5" s="25">
        <f t="shared" si="0"/>
        <v>4</v>
      </c>
      <c r="I5" s="25">
        <f t="shared" si="0"/>
        <v>2</v>
      </c>
      <c r="J5" s="25"/>
      <c r="K5" s="25"/>
      <c r="L5" s="25"/>
      <c r="M5" s="25">
        <f t="shared" si="0"/>
        <v>13</v>
      </c>
      <c r="N5" s="25"/>
      <c r="O5" s="25"/>
      <c r="P5" s="25"/>
      <c r="Q5" s="25"/>
      <c r="R5" s="25"/>
      <c r="S5" s="25"/>
      <c r="T5" s="25"/>
      <c r="U5" s="22"/>
    </row>
    <row r="6" spans="1:21" ht="18" customHeight="1">
      <c r="A6" s="26" t="s">
        <v>23</v>
      </c>
      <c r="B6" s="26"/>
      <c r="C6" s="27">
        <f>C7+C12+C15+C18+C20+C22</f>
        <v>16</v>
      </c>
      <c r="D6" s="27">
        <f>D7+D12+D15+D18+D20+D22</f>
        <v>16</v>
      </c>
      <c r="E6" s="27"/>
      <c r="F6" s="27">
        <f>F7+F12+F15+F18+F20+F22</f>
        <v>5</v>
      </c>
      <c r="G6" s="27">
        <f>G7+G12+G15+G18+G20+G22</f>
        <v>3</v>
      </c>
      <c r="H6" s="27"/>
      <c r="I6" s="27"/>
      <c r="J6" s="27"/>
      <c r="K6" s="27"/>
      <c r="L6" s="27"/>
      <c r="M6" s="27">
        <f>M7+M12+M15+M18+M20+M22</f>
        <v>8</v>
      </c>
      <c r="N6" s="27"/>
      <c r="O6" s="27"/>
      <c r="P6" s="27"/>
      <c r="Q6" s="27"/>
      <c r="R6" s="27"/>
      <c r="S6" s="27"/>
      <c r="T6" s="27"/>
      <c r="U6" s="22"/>
    </row>
    <row r="7" spans="1:21" s="16" customFormat="1" ht="18" customHeight="1">
      <c r="A7" s="28" t="s">
        <v>158</v>
      </c>
      <c r="B7" s="29"/>
      <c r="C7" s="29">
        <f>SUM(C8:C11)</f>
        <v>4</v>
      </c>
      <c r="D7" s="29">
        <f>SUM(D8:D11)</f>
        <v>4</v>
      </c>
      <c r="E7" s="29"/>
      <c r="F7" s="29"/>
      <c r="G7" s="29"/>
      <c r="H7" s="29"/>
      <c r="I7" s="29"/>
      <c r="J7" s="29"/>
      <c r="K7" s="29"/>
      <c r="L7" s="29"/>
      <c r="M7" s="29">
        <f>SUM(M8:M11)</f>
        <v>4</v>
      </c>
      <c r="N7" s="29"/>
      <c r="O7" s="27"/>
      <c r="P7" s="29"/>
      <c r="Q7" s="29"/>
      <c r="R7" s="29"/>
      <c r="S7" s="29"/>
      <c r="T7" s="29"/>
      <c r="U7" s="32"/>
    </row>
    <row r="8" spans="1:21" s="16" customFormat="1" ht="18" customHeight="1">
      <c r="A8" s="30">
        <v>1</v>
      </c>
      <c r="B8" s="31" t="s">
        <v>159</v>
      </c>
      <c r="C8" s="30">
        <v>1</v>
      </c>
      <c r="D8" s="30">
        <v>1</v>
      </c>
      <c r="E8" s="30"/>
      <c r="F8" s="30"/>
      <c r="G8" s="30"/>
      <c r="H8" s="30"/>
      <c r="I8" s="30"/>
      <c r="J8" s="30"/>
      <c r="K8" s="30"/>
      <c r="L8" s="30"/>
      <c r="M8" s="30">
        <v>1</v>
      </c>
      <c r="N8" s="30"/>
      <c r="O8" s="27"/>
      <c r="P8" s="30"/>
      <c r="Q8" s="30"/>
      <c r="R8" s="30"/>
      <c r="S8" s="30"/>
      <c r="T8" s="30"/>
      <c r="U8" s="30"/>
    </row>
    <row r="9" spans="1:21" s="16" customFormat="1" ht="18" customHeight="1">
      <c r="A9" s="30">
        <v>2</v>
      </c>
      <c r="B9" s="31" t="s">
        <v>160</v>
      </c>
      <c r="C9" s="30">
        <v>1</v>
      </c>
      <c r="D9" s="30">
        <v>1</v>
      </c>
      <c r="E9" s="30"/>
      <c r="F9" s="30"/>
      <c r="G9" s="30"/>
      <c r="H9" s="30"/>
      <c r="I9" s="30"/>
      <c r="J9" s="30"/>
      <c r="K9" s="30"/>
      <c r="L9" s="30"/>
      <c r="M9" s="30">
        <v>1</v>
      </c>
      <c r="N9" s="30"/>
      <c r="O9" s="27"/>
      <c r="P9" s="30"/>
      <c r="Q9" s="30"/>
      <c r="R9" s="30"/>
      <c r="S9" s="30"/>
      <c r="T9" s="30"/>
      <c r="U9" s="30"/>
    </row>
    <row r="10" spans="1:21" s="16" customFormat="1" ht="18" customHeight="1">
      <c r="A10" s="30">
        <v>3</v>
      </c>
      <c r="B10" s="31" t="s">
        <v>161</v>
      </c>
      <c r="C10" s="30">
        <v>1</v>
      </c>
      <c r="D10" s="30">
        <v>1</v>
      </c>
      <c r="E10" s="30"/>
      <c r="F10" s="30"/>
      <c r="G10" s="30"/>
      <c r="H10" s="30"/>
      <c r="I10" s="30"/>
      <c r="J10" s="30"/>
      <c r="K10" s="30"/>
      <c r="L10" s="30"/>
      <c r="M10" s="30">
        <v>1</v>
      </c>
      <c r="N10" s="30"/>
      <c r="O10" s="27"/>
      <c r="P10" s="30"/>
      <c r="Q10" s="30"/>
      <c r="R10" s="30"/>
      <c r="S10" s="30"/>
      <c r="T10" s="30"/>
      <c r="U10" s="30"/>
    </row>
    <row r="11" spans="1:21" s="16" customFormat="1" ht="18" customHeight="1">
      <c r="A11" s="30">
        <v>4</v>
      </c>
      <c r="B11" s="31" t="s">
        <v>162</v>
      </c>
      <c r="C11" s="30">
        <v>1</v>
      </c>
      <c r="D11" s="30">
        <v>1</v>
      </c>
      <c r="E11" s="30"/>
      <c r="F11" s="30"/>
      <c r="G11" s="30"/>
      <c r="H11" s="30"/>
      <c r="I11" s="30"/>
      <c r="J11" s="30"/>
      <c r="K11" s="30"/>
      <c r="L11" s="30"/>
      <c r="M11" s="30">
        <v>1</v>
      </c>
      <c r="N11" s="30"/>
      <c r="O11" s="27"/>
      <c r="P11" s="30"/>
      <c r="Q11" s="30"/>
      <c r="R11" s="30"/>
      <c r="S11" s="30"/>
      <c r="T11" s="30"/>
      <c r="U11" s="30"/>
    </row>
    <row r="12" spans="1:21" s="16" customFormat="1" ht="18" customHeight="1">
      <c r="A12" s="28" t="s">
        <v>163</v>
      </c>
      <c r="B12" s="28"/>
      <c r="C12" s="29">
        <f>SUM(C13:C14)</f>
        <v>2</v>
      </c>
      <c r="D12" s="29">
        <f>SUM(D13:D14)</f>
        <v>2</v>
      </c>
      <c r="E12" s="29"/>
      <c r="F12" s="29">
        <f>SUM(F13:F14)</f>
        <v>1</v>
      </c>
      <c r="G12" s="29"/>
      <c r="H12" s="29"/>
      <c r="I12" s="29"/>
      <c r="J12" s="29"/>
      <c r="K12" s="29"/>
      <c r="L12" s="29"/>
      <c r="M12" s="29">
        <f>SUM(M13:M14)</f>
        <v>1</v>
      </c>
      <c r="N12" s="29"/>
      <c r="O12" s="27"/>
      <c r="P12" s="29"/>
      <c r="Q12" s="29"/>
      <c r="R12" s="29"/>
      <c r="S12" s="29"/>
      <c r="T12" s="29"/>
      <c r="U12" s="32"/>
    </row>
    <row r="13" spans="1:21" s="16" customFormat="1" ht="18" customHeight="1">
      <c r="A13" s="30">
        <v>5</v>
      </c>
      <c r="B13" s="32" t="s">
        <v>164</v>
      </c>
      <c r="C13" s="30">
        <v>1</v>
      </c>
      <c r="D13" s="30">
        <v>1</v>
      </c>
      <c r="E13" s="30"/>
      <c r="F13" s="30"/>
      <c r="G13" s="30"/>
      <c r="H13" s="30"/>
      <c r="I13" s="30"/>
      <c r="J13" s="30"/>
      <c r="K13" s="30"/>
      <c r="L13" s="30"/>
      <c r="M13" s="30">
        <v>1</v>
      </c>
      <c r="N13" s="30"/>
      <c r="O13" s="27"/>
      <c r="P13" s="30"/>
      <c r="Q13" s="30"/>
      <c r="R13" s="30"/>
      <c r="S13" s="30"/>
      <c r="T13" s="30"/>
      <c r="U13" s="32"/>
    </row>
    <row r="14" spans="1:21" s="16" customFormat="1" ht="18" customHeight="1">
      <c r="A14" s="30">
        <v>6</v>
      </c>
      <c r="B14" s="32" t="s">
        <v>165</v>
      </c>
      <c r="C14" s="30">
        <v>1</v>
      </c>
      <c r="D14" s="30">
        <v>1</v>
      </c>
      <c r="E14" s="30"/>
      <c r="F14" s="30">
        <v>1</v>
      </c>
      <c r="G14" s="30"/>
      <c r="H14" s="30"/>
      <c r="I14" s="30"/>
      <c r="J14" s="30"/>
      <c r="K14" s="30"/>
      <c r="L14" s="30"/>
      <c r="M14" s="30"/>
      <c r="N14" s="30"/>
      <c r="O14" s="27"/>
      <c r="P14" s="30"/>
      <c r="Q14" s="30"/>
      <c r="R14" s="30"/>
      <c r="S14" s="30"/>
      <c r="T14" s="30"/>
      <c r="U14" s="32"/>
    </row>
    <row r="15" spans="1:21" s="16" customFormat="1" ht="18" customHeight="1">
      <c r="A15" s="28" t="s">
        <v>39</v>
      </c>
      <c r="B15" s="28"/>
      <c r="C15" s="29">
        <f>SUM(C16:C17)</f>
        <v>4</v>
      </c>
      <c r="D15" s="29">
        <f>SUM(D16:D17)</f>
        <v>4</v>
      </c>
      <c r="E15" s="29"/>
      <c r="F15" s="29">
        <f>SUM(F16:F17)</f>
        <v>1</v>
      </c>
      <c r="G15" s="29"/>
      <c r="H15" s="29"/>
      <c r="I15" s="29"/>
      <c r="J15" s="29"/>
      <c r="K15" s="29"/>
      <c r="L15" s="29"/>
      <c r="M15" s="29">
        <f>SUM(M16:M17)</f>
        <v>3</v>
      </c>
      <c r="N15" s="29"/>
      <c r="O15" s="27"/>
      <c r="P15" s="29"/>
      <c r="Q15" s="29"/>
      <c r="R15" s="29"/>
      <c r="S15" s="29"/>
      <c r="T15" s="29"/>
      <c r="U15" s="32"/>
    </row>
    <row r="16" spans="1:21" s="17" customFormat="1" ht="18" customHeight="1">
      <c r="A16" s="30">
        <v>7</v>
      </c>
      <c r="B16" s="32" t="s">
        <v>40</v>
      </c>
      <c r="C16" s="30">
        <v>2</v>
      </c>
      <c r="D16" s="30">
        <v>2</v>
      </c>
      <c r="E16" s="30"/>
      <c r="F16" s="30">
        <v>1</v>
      </c>
      <c r="G16" s="30"/>
      <c r="H16" s="30"/>
      <c r="I16" s="30"/>
      <c r="J16" s="30"/>
      <c r="K16" s="30"/>
      <c r="L16" s="30"/>
      <c r="M16" s="30">
        <v>1</v>
      </c>
      <c r="N16" s="30"/>
      <c r="O16" s="27"/>
      <c r="P16" s="30"/>
      <c r="Q16" s="30"/>
      <c r="R16" s="33"/>
      <c r="S16" s="33"/>
      <c r="T16" s="33"/>
      <c r="U16" s="33"/>
    </row>
    <row r="17" spans="1:21" s="17" customFormat="1" ht="18" customHeight="1">
      <c r="A17" s="30">
        <v>8</v>
      </c>
      <c r="B17" s="32" t="s">
        <v>166</v>
      </c>
      <c r="C17" s="30">
        <v>2</v>
      </c>
      <c r="D17" s="30">
        <v>2</v>
      </c>
      <c r="E17" s="30"/>
      <c r="F17" s="30"/>
      <c r="G17" s="30"/>
      <c r="H17" s="30"/>
      <c r="I17" s="30"/>
      <c r="J17" s="30"/>
      <c r="K17" s="30"/>
      <c r="L17" s="30"/>
      <c r="M17" s="30">
        <v>2</v>
      </c>
      <c r="N17" s="30"/>
      <c r="O17" s="27"/>
      <c r="P17" s="30"/>
      <c r="Q17" s="30"/>
      <c r="R17" s="33"/>
      <c r="S17" s="33"/>
      <c r="T17" s="33"/>
      <c r="U17" s="33"/>
    </row>
    <row r="18" spans="1:21" s="16" customFormat="1" ht="18" customHeight="1">
      <c r="A18" s="28" t="s">
        <v>167</v>
      </c>
      <c r="B18" s="28"/>
      <c r="C18" s="29">
        <f>SUM(C19:C19)</f>
        <v>1</v>
      </c>
      <c r="D18" s="29">
        <f>SUM(D19:D19)</f>
        <v>1</v>
      </c>
      <c r="E18" s="29"/>
      <c r="F18" s="29">
        <f>SUM(F19:F19)</f>
        <v>1</v>
      </c>
      <c r="G18" s="29"/>
      <c r="H18" s="29"/>
      <c r="I18" s="29"/>
      <c r="J18" s="29"/>
      <c r="K18" s="29"/>
      <c r="L18" s="29"/>
      <c r="M18" s="29"/>
      <c r="N18" s="29"/>
      <c r="O18" s="27"/>
      <c r="P18" s="29"/>
      <c r="Q18" s="29"/>
      <c r="R18" s="29"/>
      <c r="S18" s="29"/>
      <c r="T18" s="29"/>
      <c r="U18" s="32"/>
    </row>
    <row r="19" spans="1:21" s="16" customFormat="1" ht="18" customHeight="1">
      <c r="A19" s="30">
        <v>9</v>
      </c>
      <c r="B19" s="32" t="s">
        <v>168</v>
      </c>
      <c r="C19" s="30">
        <v>1</v>
      </c>
      <c r="D19" s="30">
        <v>1</v>
      </c>
      <c r="E19" s="30"/>
      <c r="F19" s="30">
        <v>1</v>
      </c>
      <c r="G19" s="30"/>
      <c r="H19" s="30"/>
      <c r="I19" s="30"/>
      <c r="J19" s="30"/>
      <c r="K19" s="30"/>
      <c r="L19" s="30"/>
      <c r="M19" s="30"/>
      <c r="N19" s="30"/>
      <c r="O19" s="27"/>
      <c r="P19" s="30"/>
      <c r="Q19" s="30"/>
      <c r="R19" s="30"/>
      <c r="S19" s="30"/>
      <c r="T19" s="30"/>
      <c r="U19" s="30"/>
    </row>
    <row r="20" spans="1:21" s="16" customFormat="1" ht="18" customHeight="1">
      <c r="A20" s="28" t="s">
        <v>169</v>
      </c>
      <c r="B20" s="28"/>
      <c r="C20" s="29">
        <f>SUM(C21:C21)</f>
        <v>2</v>
      </c>
      <c r="D20" s="29">
        <f>SUM(D21:D21)</f>
        <v>2</v>
      </c>
      <c r="E20" s="29"/>
      <c r="F20" s="29">
        <f>SUM(F21:F21)</f>
        <v>1</v>
      </c>
      <c r="G20" s="29">
        <f>SUM(G21:G21)</f>
        <v>1</v>
      </c>
      <c r="H20" s="29"/>
      <c r="I20" s="29"/>
      <c r="J20" s="29"/>
      <c r="K20" s="29"/>
      <c r="L20" s="29"/>
      <c r="M20" s="29"/>
      <c r="N20" s="29"/>
      <c r="O20" s="27"/>
      <c r="P20" s="29"/>
      <c r="Q20" s="29"/>
      <c r="R20" s="29"/>
      <c r="S20" s="29"/>
      <c r="T20" s="29"/>
      <c r="U20" s="32"/>
    </row>
    <row r="21" spans="1:21" s="16" customFormat="1" ht="18" customHeight="1">
      <c r="A21" s="30">
        <v>10</v>
      </c>
      <c r="B21" s="32" t="s">
        <v>170</v>
      </c>
      <c r="C21" s="29">
        <v>2</v>
      </c>
      <c r="D21" s="29">
        <v>2</v>
      </c>
      <c r="E21" s="29"/>
      <c r="F21" s="29">
        <v>1</v>
      </c>
      <c r="G21" s="30">
        <v>1</v>
      </c>
      <c r="H21" s="29"/>
      <c r="I21" s="29"/>
      <c r="J21" s="29"/>
      <c r="K21" s="29"/>
      <c r="L21" s="29"/>
      <c r="M21" s="29"/>
      <c r="N21" s="29"/>
      <c r="O21" s="27"/>
      <c r="P21" s="29"/>
      <c r="Q21" s="29"/>
      <c r="R21" s="29"/>
      <c r="S21" s="29"/>
      <c r="T21" s="29"/>
      <c r="U21" s="32"/>
    </row>
    <row r="22" spans="1:21" s="16" customFormat="1" ht="18" customHeight="1">
      <c r="A22" s="28" t="s">
        <v>171</v>
      </c>
      <c r="B22" s="29"/>
      <c r="C22" s="29">
        <f>C23</f>
        <v>3</v>
      </c>
      <c r="D22" s="29">
        <f>D23</f>
        <v>3</v>
      </c>
      <c r="E22" s="29"/>
      <c r="F22" s="29">
        <f>F23</f>
        <v>1</v>
      </c>
      <c r="G22" s="29">
        <f>G23</f>
        <v>2</v>
      </c>
      <c r="H22" s="29"/>
      <c r="I22" s="29"/>
      <c r="J22" s="29"/>
      <c r="K22" s="29"/>
      <c r="L22" s="29"/>
      <c r="M22" s="29"/>
      <c r="N22" s="29"/>
      <c r="O22" s="27"/>
      <c r="P22" s="29"/>
      <c r="Q22" s="29"/>
      <c r="R22" s="29"/>
      <c r="S22" s="29"/>
      <c r="T22" s="29"/>
      <c r="U22" s="29"/>
    </row>
    <row r="23" spans="1:21" s="16" customFormat="1" ht="18" customHeight="1">
      <c r="A23" s="30">
        <v>11</v>
      </c>
      <c r="B23" s="32" t="s">
        <v>115</v>
      </c>
      <c r="C23" s="30">
        <v>3</v>
      </c>
      <c r="D23" s="30">
        <v>3</v>
      </c>
      <c r="E23" s="30"/>
      <c r="F23" s="30">
        <v>1</v>
      </c>
      <c r="G23" s="30">
        <v>2</v>
      </c>
      <c r="H23" s="30"/>
      <c r="I23" s="30"/>
      <c r="J23" s="30"/>
      <c r="K23" s="30"/>
      <c r="L23" s="30"/>
      <c r="M23" s="30"/>
      <c r="N23" s="30"/>
      <c r="O23" s="27"/>
      <c r="P23" s="30"/>
      <c r="Q23" s="30"/>
      <c r="R23" s="29"/>
      <c r="S23" s="29"/>
      <c r="T23" s="29"/>
      <c r="U23" s="29"/>
    </row>
    <row r="24" spans="1:21" s="18" customFormat="1" ht="18" customHeight="1">
      <c r="A24" s="28" t="s">
        <v>122</v>
      </c>
      <c r="B24" s="28"/>
      <c r="C24" s="29">
        <f>C25+C28+C33+C35</f>
        <v>12</v>
      </c>
      <c r="D24" s="29">
        <f aca="true" t="shared" si="1" ref="D24:M24">D25+D28+D33+D35</f>
        <v>12</v>
      </c>
      <c r="E24" s="29"/>
      <c r="F24" s="29"/>
      <c r="G24" s="29">
        <f t="shared" si="1"/>
        <v>1</v>
      </c>
      <c r="H24" s="29">
        <f t="shared" si="1"/>
        <v>4</v>
      </c>
      <c r="I24" s="29">
        <f t="shared" si="1"/>
        <v>2</v>
      </c>
      <c r="J24" s="29"/>
      <c r="K24" s="29"/>
      <c r="L24" s="29"/>
      <c r="M24" s="29">
        <f t="shared" si="1"/>
        <v>5</v>
      </c>
      <c r="N24" s="29"/>
      <c r="O24" s="27"/>
      <c r="P24" s="29"/>
      <c r="Q24" s="29"/>
      <c r="R24" s="29"/>
      <c r="S24" s="29"/>
      <c r="T24" s="29"/>
      <c r="U24" s="28"/>
    </row>
    <row r="25" spans="1:21" s="18" customFormat="1" ht="18" customHeight="1">
      <c r="A25" s="28" t="s">
        <v>172</v>
      </c>
      <c r="B25" s="29"/>
      <c r="C25" s="29">
        <f>SUM(C26:C27)</f>
        <v>4</v>
      </c>
      <c r="D25" s="29">
        <f>SUM(D26:D27)</f>
        <v>4</v>
      </c>
      <c r="E25" s="29"/>
      <c r="F25" s="29"/>
      <c r="G25" s="29"/>
      <c r="H25" s="29">
        <f>SUM(H26:H27)</f>
        <v>1</v>
      </c>
      <c r="I25" s="29">
        <f>SUM(I26:I27)</f>
        <v>1</v>
      </c>
      <c r="J25" s="29"/>
      <c r="K25" s="29"/>
      <c r="L25" s="29"/>
      <c r="M25" s="29">
        <f>SUM(M26:M27)</f>
        <v>2</v>
      </c>
      <c r="N25" s="29"/>
      <c r="O25" s="27"/>
      <c r="P25" s="29"/>
      <c r="Q25" s="29"/>
      <c r="R25" s="34"/>
      <c r="S25" s="29"/>
      <c r="T25" s="29"/>
      <c r="U25" s="28"/>
    </row>
    <row r="26" spans="1:21" s="18" customFormat="1" ht="18" customHeight="1">
      <c r="A26" s="32">
        <v>12</v>
      </c>
      <c r="B26" s="32" t="s">
        <v>173</v>
      </c>
      <c r="C26" s="30">
        <v>3</v>
      </c>
      <c r="D26" s="30">
        <v>3</v>
      </c>
      <c r="E26" s="29"/>
      <c r="F26" s="29"/>
      <c r="G26" s="29"/>
      <c r="H26" s="30">
        <v>1</v>
      </c>
      <c r="I26" s="30">
        <v>1</v>
      </c>
      <c r="J26" s="29"/>
      <c r="K26" s="29"/>
      <c r="L26" s="29"/>
      <c r="M26" s="29">
        <v>1</v>
      </c>
      <c r="N26" s="29"/>
      <c r="O26" s="27"/>
      <c r="P26" s="29"/>
      <c r="Q26" s="29"/>
      <c r="R26" s="34"/>
      <c r="S26" s="29"/>
      <c r="T26" s="29"/>
      <c r="U26" s="28"/>
    </row>
    <row r="27" spans="1:21" s="18" customFormat="1" ht="18" customHeight="1">
      <c r="A27" s="32">
        <v>13</v>
      </c>
      <c r="B27" s="32" t="s">
        <v>134</v>
      </c>
      <c r="C27" s="30">
        <v>1</v>
      </c>
      <c r="D27" s="30">
        <v>1</v>
      </c>
      <c r="E27" s="29"/>
      <c r="F27" s="29"/>
      <c r="G27" s="29"/>
      <c r="H27" s="29"/>
      <c r="I27" s="29"/>
      <c r="J27" s="29"/>
      <c r="K27" s="29"/>
      <c r="L27" s="29"/>
      <c r="M27" s="29">
        <v>1</v>
      </c>
      <c r="N27" s="29"/>
      <c r="O27" s="27"/>
      <c r="P27" s="29"/>
      <c r="Q27" s="29"/>
      <c r="R27" s="34"/>
      <c r="S27" s="29"/>
      <c r="T27" s="29"/>
      <c r="U27" s="28"/>
    </row>
    <row r="28" spans="1:21" s="16" customFormat="1" ht="18" customHeight="1">
      <c r="A28" s="28" t="s">
        <v>174</v>
      </c>
      <c r="B28" s="29"/>
      <c r="C28" s="29">
        <f>SUM(C29:C32)</f>
        <v>4</v>
      </c>
      <c r="D28" s="29">
        <f>SUM(D29:D32)</f>
        <v>4</v>
      </c>
      <c r="E28" s="29"/>
      <c r="F28" s="29"/>
      <c r="G28" s="29">
        <f>SUM(G29:G32)</f>
        <v>1</v>
      </c>
      <c r="H28" s="29">
        <f>SUM(H29:H32)</f>
        <v>2</v>
      </c>
      <c r="I28" s="29">
        <f>SUM(I29:I32)</f>
        <v>1</v>
      </c>
      <c r="J28" s="29"/>
      <c r="K28" s="29"/>
      <c r="L28" s="29"/>
      <c r="M28" s="29"/>
      <c r="N28" s="29"/>
      <c r="O28" s="27"/>
      <c r="P28" s="29"/>
      <c r="Q28" s="29"/>
      <c r="R28" s="29"/>
      <c r="S28" s="30"/>
      <c r="T28" s="30"/>
      <c r="U28" s="32"/>
    </row>
    <row r="29" spans="1:21" s="16" customFormat="1" ht="18" customHeight="1">
      <c r="A29" s="30">
        <v>14</v>
      </c>
      <c r="B29" s="32" t="s">
        <v>137</v>
      </c>
      <c r="C29" s="30">
        <v>1</v>
      </c>
      <c r="D29" s="30">
        <v>1</v>
      </c>
      <c r="E29" s="30"/>
      <c r="F29" s="30"/>
      <c r="G29" s="30"/>
      <c r="H29" s="30"/>
      <c r="I29" s="30">
        <v>1</v>
      </c>
      <c r="J29" s="30"/>
      <c r="K29" s="30"/>
      <c r="L29" s="30"/>
      <c r="M29" s="30"/>
      <c r="N29" s="30"/>
      <c r="O29" s="27"/>
      <c r="P29" s="30"/>
      <c r="Q29" s="30"/>
      <c r="R29" s="35"/>
      <c r="S29" s="35"/>
      <c r="T29" s="35"/>
      <c r="U29" s="35"/>
    </row>
    <row r="30" spans="1:21" s="16" customFormat="1" ht="18" customHeight="1">
      <c r="A30" s="30">
        <v>15</v>
      </c>
      <c r="B30" s="32" t="s">
        <v>175</v>
      </c>
      <c r="C30" s="30">
        <v>1</v>
      </c>
      <c r="D30" s="30">
        <v>1</v>
      </c>
      <c r="E30" s="30"/>
      <c r="F30" s="30"/>
      <c r="G30" s="30"/>
      <c r="H30" s="30">
        <v>1</v>
      </c>
      <c r="I30" s="30"/>
      <c r="J30" s="30"/>
      <c r="K30" s="30"/>
      <c r="L30" s="30"/>
      <c r="M30" s="30"/>
      <c r="N30" s="30"/>
      <c r="O30" s="27"/>
      <c r="P30" s="30"/>
      <c r="Q30" s="30"/>
      <c r="R30" s="35"/>
      <c r="S30" s="35"/>
      <c r="T30" s="35"/>
      <c r="U30" s="35"/>
    </row>
    <row r="31" spans="1:21" s="16" customFormat="1" ht="18" customHeight="1">
      <c r="A31" s="30">
        <v>16</v>
      </c>
      <c r="B31" s="32" t="s">
        <v>176</v>
      </c>
      <c r="C31" s="30">
        <v>1</v>
      </c>
      <c r="D31" s="30">
        <v>1</v>
      </c>
      <c r="E31" s="30"/>
      <c r="F31" s="30"/>
      <c r="G31" s="30">
        <v>1</v>
      </c>
      <c r="H31" s="30"/>
      <c r="I31" s="30"/>
      <c r="J31" s="30"/>
      <c r="K31" s="30"/>
      <c r="L31" s="30"/>
      <c r="M31" s="30"/>
      <c r="N31" s="30"/>
      <c r="O31" s="27"/>
      <c r="P31" s="30"/>
      <c r="Q31" s="30"/>
      <c r="R31" s="35"/>
      <c r="S31" s="35"/>
      <c r="T31" s="35"/>
      <c r="U31" s="35"/>
    </row>
    <row r="32" spans="1:21" s="16" customFormat="1" ht="18" customHeight="1">
      <c r="A32" s="30">
        <v>17</v>
      </c>
      <c r="B32" s="32" t="s">
        <v>138</v>
      </c>
      <c r="C32" s="30">
        <v>1</v>
      </c>
      <c r="D32" s="30">
        <v>1</v>
      </c>
      <c r="E32" s="30"/>
      <c r="F32" s="30"/>
      <c r="G32" s="30"/>
      <c r="H32" s="30">
        <v>1</v>
      </c>
      <c r="I32" s="30"/>
      <c r="J32" s="30"/>
      <c r="K32" s="30"/>
      <c r="L32" s="30"/>
      <c r="M32" s="30"/>
      <c r="N32" s="30"/>
      <c r="O32" s="27"/>
      <c r="P32" s="30"/>
      <c r="Q32" s="30"/>
      <c r="R32" s="35"/>
      <c r="S32" s="35"/>
      <c r="T32" s="35"/>
      <c r="U32" s="35"/>
    </row>
    <row r="33" spans="1:21" s="16" customFormat="1" ht="18" customHeight="1">
      <c r="A33" s="28" t="s">
        <v>167</v>
      </c>
      <c r="B33" s="29"/>
      <c r="C33" s="29">
        <f>C34</f>
        <v>1</v>
      </c>
      <c r="D33" s="29">
        <f>D34</f>
        <v>1</v>
      </c>
      <c r="E33" s="29"/>
      <c r="F33" s="29"/>
      <c r="G33" s="29"/>
      <c r="H33" s="29"/>
      <c r="I33" s="29"/>
      <c r="J33" s="29"/>
      <c r="K33" s="29"/>
      <c r="L33" s="29"/>
      <c r="M33" s="29">
        <f>M34</f>
        <v>1</v>
      </c>
      <c r="N33" s="29"/>
      <c r="O33" s="27"/>
      <c r="P33" s="29"/>
      <c r="Q33" s="29"/>
      <c r="R33" s="29"/>
      <c r="S33" s="30"/>
      <c r="T33" s="30"/>
      <c r="U33" s="32"/>
    </row>
    <row r="34" spans="1:21" s="16" customFormat="1" ht="18" customHeight="1">
      <c r="A34" s="30">
        <v>18</v>
      </c>
      <c r="B34" s="32" t="s">
        <v>144</v>
      </c>
      <c r="C34" s="30">
        <v>1</v>
      </c>
      <c r="D34" s="30">
        <v>1</v>
      </c>
      <c r="E34" s="30"/>
      <c r="F34" s="30"/>
      <c r="G34" s="30"/>
      <c r="H34" s="30"/>
      <c r="I34" s="30"/>
      <c r="J34" s="30"/>
      <c r="K34" s="30"/>
      <c r="L34" s="30"/>
      <c r="M34" s="30">
        <v>1</v>
      </c>
      <c r="N34" s="30"/>
      <c r="O34" s="27"/>
      <c r="P34" s="30"/>
      <c r="Q34" s="30"/>
      <c r="R34" s="30"/>
      <c r="S34" s="30"/>
      <c r="T34" s="30"/>
      <c r="U34" s="32"/>
    </row>
    <row r="35" spans="1:21" s="18" customFormat="1" ht="18" customHeight="1">
      <c r="A35" s="28" t="s">
        <v>177</v>
      </c>
      <c r="B35" s="29"/>
      <c r="C35" s="29">
        <f aca="true" t="shared" si="2" ref="C35:H35">C36+C37</f>
        <v>3</v>
      </c>
      <c r="D35" s="29">
        <f t="shared" si="2"/>
        <v>3</v>
      </c>
      <c r="E35" s="29"/>
      <c r="F35" s="29"/>
      <c r="G35" s="29"/>
      <c r="H35" s="29">
        <f t="shared" si="2"/>
        <v>1</v>
      </c>
      <c r="I35" s="29"/>
      <c r="J35" s="29"/>
      <c r="K35" s="29"/>
      <c r="L35" s="29"/>
      <c r="M35" s="29">
        <f>M36+M37</f>
        <v>2</v>
      </c>
      <c r="N35" s="29"/>
      <c r="O35" s="27"/>
      <c r="P35" s="29"/>
      <c r="Q35" s="29"/>
      <c r="R35" s="29"/>
      <c r="S35" s="29"/>
      <c r="T35" s="29"/>
      <c r="U35" s="28"/>
    </row>
    <row r="36" spans="1:21" s="16" customFormat="1" ht="18" customHeight="1">
      <c r="A36" s="30">
        <v>19</v>
      </c>
      <c r="B36" s="32" t="s">
        <v>147</v>
      </c>
      <c r="C36" s="30">
        <v>2</v>
      </c>
      <c r="D36" s="30">
        <v>2</v>
      </c>
      <c r="E36" s="30"/>
      <c r="F36" s="30"/>
      <c r="G36" s="30"/>
      <c r="H36" s="30"/>
      <c r="I36" s="30"/>
      <c r="J36" s="30"/>
      <c r="K36" s="30"/>
      <c r="L36" s="30"/>
      <c r="M36" s="30">
        <v>2</v>
      </c>
      <c r="N36" s="30"/>
      <c r="O36" s="27"/>
      <c r="P36" s="30"/>
      <c r="Q36" s="30"/>
      <c r="R36" s="30"/>
      <c r="S36" s="30"/>
      <c r="T36" s="30"/>
      <c r="U36" s="30"/>
    </row>
    <row r="37" spans="1:21" s="16" customFormat="1" ht="18" customHeight="1">
      <c r="A37" s="30">
        <v>20</v>
      </c>
      <c r="B37" s="32" t="s">
        <v>178</v>
      </c>
      <c r="C37" s="30">
        <v>1</v>
      </c>
      <c r="D37" s="30">
        <v>1</v>
      </c>
      <c r="E37" s="30"/>
      <c r="F37" s="30"/>
      <c r="G37" s="30"/>
      <c r="H37" s="30">
        <v>1</v>
      </c>
      <c r="I37" s="30"/>
      <c r="J37" s="30"/>
      <c r="K37" s="30"/>
      <c r="L37" s="30"/>
      <c r="M37" s="30"/>
      <c r="N37" s="30"/>
      <c r="O37" s="27"/>
      <c r="P37" s="30"/>
      <c r="Q37" s="29"/>
      <c r="R37" s="29"/>
      <c r="S37" s="29"/>
      <c r="T37" s="29"/>
      <c r="U37" s="32"/>
    </row>
  </sheetData>
  <sheetProtection/>
  <autoFilter ref="C4:U37"/>
  <mergeCells count="14">
    <mergeCell ref="A2:U2"/>
    <mergeCell ref="A5:B5"/>
    <mergeCell ref="A6:B6"/>
    <mergeCell ref="A7:B7"/>
    <mergeCell ref="A12:B12"/>
    <mergeCell ref="A15:B15"/>
    <mergeCell ref="A18:B18"/>
    <mergeCell ref="A20:B20"/>
    <mergeCell ref="A22:B22"/>
    <mergeCell ref="A24:B24"/>
    <mergeCell ref="A25:B25"/>
    <mergeCell ref="A28:B28"/>
    <mergeCell ref="A33:B33"/>
    <mergeCell ref="A35:B35"/>
  </mergeCells>
  <printOptions horizontalCentered="1"/>
  <pageMargins left="0.1968503937007874" right="0.1968503937007874" top="0.4724409448818898" bottom="0.72" header="0.15748031496062992" footer="0.3937007874015748"/>
  <pageSetup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H13" sqref="H13"/>
    </sheetView>
  </sheetViews>
  <sheetFormatPr defaultColWidth="9.00390625" defaultRowHeight="14.25"/>
  <cols>
    <col min="1" max="1" width="5.00390625" style="0" customWidth="1"/>
    <col min="2" max="2" width="16.25390625" style="0" customWidth="1"/>
    <col min="3" max="5" width="7.00390625" style="0" customWidth="1"/>
    <col min="6" max="17" width="7.25390625" style="0" customWidth="1"/>
  </cols>
  <sheetData>
    <row r="1" ht="18.75" customHeight="1"/>
    <row r="2" spans="1:17" ht="38.25" customHeight="1">
      <c r="A2" s="1" t="s">
        <v>179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5.5" customHeight="1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11"/>
      <c r="M3" s="11"/>
      <c r="N3" s="11"/>
      <c r="O3" s="11"/>
      <c r="P3" s="11"/>
      <c r="Q3" s="11"/>
    </row>
    <row r="4" spans="1:17" ht="21" customHeight="1">
      <c r="A4" s="4" t="s">
        <v>1</v>
      </c>
      <c r="B4" s="4"/>
      <c r="C4" s="5" t="s">
        <v>156</v>
      </c>
      <c r="D4" s="5"/>
      <c r="E4" s="5"/>
      <c r="F4" s="5"/>
      <c r="G4" s="5"/>
      <c r="H4" s="5"/>
      <c r="I4" s="5"/>
      <c r="J4" s="5"/>
      <c r="K4" s="5"/>
      <c r="L4" s="5" t="s">
        <v>4</v>
      </c>
      <c r="M4" s="5"/>
      <c r="N4" s="5"/>
      <c r="O4" s="5"/>
      <c r="P4" s="5"/>
      <c r="Q4" s="5"/>
    </row>
    <row r="5" spans="1:17" ht="21" customHeight="1">
      <c r="A5" s="6" t="s">
        <v>180</v>
      </c>
      <c r="B5" s="6"/>
      <c r="C5" s="7">
        <v>15</v>
      </c>
      <c r="D5" s="7"/>
      <c r="E5" s="7"/>
      <c r="F5" s="7"/>
      <c r="G5" s="7"/>
      <c r="H5" s="7"/>
      <c r="I5" s="7"/>
      <c r="J5" s="7"/>
      <c r="K5" s="7"/>
      <c r="L5" s="12">
        <v>15</v>
      </c>
      <c r="M5" s="13"/>
      <c r="N5" s="13"/>
      <c r="O5" s="13"/>
      <c r="P5" s="13"/>
      <c r="Q5" s="15"/>
    </row>
    <row r="6" spans="1:17" ht="21" customHeight="1">
      <c r="A6" s="6">
        <v>1</v>
      </c>
      <c r="B6" s="8" t="s">
        <v>181</v>
      </c>
      <c r="C6" s="7">
        <v>4</v>
      </c>
      <c r="D6" s="7"/>
      <c r="E6" s="7"/>
      <c r="F6" s="7"/>
      <c r="G6" s="7"/>
      <c r="H6" s="7"/>
      <c r="I6" s="7"/>
      <c r="J6" s="7"/>
      <c r="K6" s="7"/>
      <c r="L6" s="12">
        <v>4</v>
      </c>
      <c r="M6" s="13"/>
      <c r="N6" s="13"/>
      <c r="O6" s="13"/>
      <c r="P6" s="13"/>
      <c r="Q6" s="15"/>
    </row>
    <row r="7" spans="1:17" ht="21" customHeight="1">
      <c r="A7" s="6">
        <v>2</v>
      </c>
      <c r="B7" s="8" t="s">
        <v>182</v>
      </c>
      <c r="C7" s="7">
        <v>4</v>
      </c>
      <c r="D7" s="7"/>
      <c r="E7" s="7"/>
      <c r="F7" s="7"/>
      <c r="G7" s="7"/>
      <c r="H7" s="7"/>
      <c r="I7" s="7"/>
      <c r="J7" s="7"/>
      <c r="K7" s="7"/>
      <c r="L7" s="12">
        <v>4</v>
      </c>
      <c r="M7" s="13"/>
      <c r="N7" s="13"/>
      <c r="O7" s="13"/>
      <c r="P7" s="13"/>
      <c r="Q7" s="15"/>
    </row>
    <row r="8" spans="1:17" ht="21" customHeight="1">
      <c r="A8" s="6">
        <v>3</v>
      </c>
      <c r="B8" s="8" t="s">
        <v>183</v>
      </c>
      <c r="C8" s="7">
        <v>7</v>
      </c>
      <c r="D8" s="7"/>
      <c r="E8" s="7"/>
      <c r="F8" s="7"/>
      <c r="G8" s="7"/>
      <c r="H8" s="7"/>
      <c r="I8" s="7"/>
      <c r="J8" s="7"/>
      <c r="K8" s="7"/>
      <c r="L8" s="12">
        <v>7</v>
      </c>
      <c r="M8" s="13"/>
      <c r="N8" s="13"/>
      <c r="O8" s="13"/>
      <c r="P8" s="13"/>
      <c r="Q8" s="15"/>
    </row>
    <row r="9" spans="1:16" ht="14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4"/>
    </row>
    <row r="10" ht="20.25">
      <c r="A10" s="10"/>
    </row>
  </sheetData>
  <sheetProtection/>
  <mergeCells count="13">
    <mergeCell ref="A2:Q2"/>
    <mergeCell ref="L3:Q3"/>
    <mergeCell ref="C4:K4"/>
    <mergeCell ref="L4:Q4"/>
    <mergeCell ref="A5:B5"/>
    <mergeCell ref="C5:K5"/>
    <mergeCell ref="L5:Q5"/>
    <mergeCell ref="C6:K6"/>
    <mergeCell ref="L6:Q6"/>
    <mergeCell ref="C7:K7"/>
    <mergeCell ref="L7:Q7"/>
    <mergeCell ref="C8:K8"/>
    <mergeCell ref="L8:Q8"/>
  </mergeCells>
  <printOptions horizontalCentered="1"/>
  <pageMargins left="0.11811023622047245" right="0.11811023622047245" top="0.7480314960629921" bottom="0.7480314960629921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Ялюблютеб</cp:lastModifiedBy>
  <cp:lastPrinted>2022-01-25T02:22:44Z</cp:lastPrinted>
  <dcterms:created xsi:type="dcterms:W3CDTF">2013-01-15T03:20:00Z</dcterms:created>
  <dcterms:modified xsi:type="dcterms:W3CDTF">2022-09-02T05:30:24Z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BC50D0E6293141C4A2EC20F39492569D</vt:lpwstr>
  </property>
</Properties>
</file>